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Planeacion.cdb\Desktop\ITA\2020\2.7 Calendario\"/>
    </mc:Choice>
  </mc:AlternateContent>
  <bookViews>
    <workbookView xWindow="0" yWindow="0" windowWidth="20490" windowHeight="7755" tabRatio="760" activeTab="10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Año" sheetId="14" r:id="rId13"/>
    <sheet name="Lineal" sheetId="15" r:id="rId14"/>
    <sheet name="Contab." sheetId="18" r:id="rId15"/>
    <sheet name="Config." sheetId="17" r:id="rId16"/>
  </sheets>
  <definedNames>
    <definedName name="columnasdias">#REF!</definedName>
    <definedName name="detalles">Config.!$C$4:$C$368</definedName>
    <definedName name="FAbr">#REF!</definedName>
    <definedName name="FAgo">#REF!</definedName>
    <definedName name="FDic">#REF!</definedName>
    <definedName name="fechas">Config.!$B$4:$B$368</definedName>
    <definedName name="FEne">#REF!</definedName>
    <definedName name="feriados">Config.!$B$4:$C$369</definedName>
    <definedName name="FFeb">#REF!</definedName>
    <definedName name="FJul">#REF!</definedName>
    <definedName name="FJun">#REF!</definedName>
    <definedName name="FMar">#REF!</definedName>
    <definedName name="FMay">#REF!</definedName>
    <definedName name="FNov">#REF!</definedName>
    <definedName name="FOct">#REF!</definedName>
    <definedName name="FSep">#REF!</definedName>
    <definedName name="hojasmeses">#REF!</definedName>
    <definedName name="sk">#REF!</definedName>
    <definedName name="yoh">#REF!</definedName>
  </definedNames>
  <calcPr calcId="152511"/>
  <extLst>
    <ext xmlns:x14="http://schemas.microsoft.com/office/spreadsheetml/2009/9/main" uri="{79F54976-1DA5-4618-B147-4CDE4B953A38}">
      <x14:workbookPr discardImageEditData="1"/>
    </ext>
  </extLst>
</workbook>
</file>

<file path=xl/calcChain.xml><?xml version="1.0" encoding="utf-8"?>
<calcChain xmlns="http://schemas.openxmlformats.org/spreadsheetml/2006/main">
  <c r="D52" i="18" l="1"/>
  <c r="F44" i="18"/>
  <c r="D53" i="18" s="1"/>
  <c r="D44" i="18"/>
  <c r="B44" i="18"/>
  <c r="D51" i="18" s="1"/>
  <c r="X47" i="18" l="1"/>
  <c r="X46" i="18"/>
  <c r="X45" i="18"/>
  <c r="X44" i="18"/>
  <c r="D62" i="18" s="1"/>
  <c r="V44" i="18"/>
  <c r="D61" i="18" s="1"/>
  <c r="R47" i="18"/>
  <c r="R46" i="18"/>
  <c r="R45" i="18"/>
  <c r="R44" i="18"/>
  <c r="D59" i="18" s="1"/>
  <c r="V47" i="18" l="1"/>
  <c r="V46" i="18"/>
  <c r="V45" i="18"/>
  <c r="T47" i="18"/>
  <c r="T46" i="18"/>
  <c r="T45" i="18"/>
  <c r="T44" i="18"/>
  <c r="D60" i="18" s="1"/>
  <c r="P47" i="18"/>
  <c r="P46" i="18"/>
  <c r="P45" i="18"/>
  <c r="P44" i="18"/>
  <c r="D58" i="18" s="1"/>
  <c r="N47" i="18"/>
  <c r="N46" i="18"/>
  <c r="N45" i="18"/>
  <c r="N44" i="18"/>
  <c r="D57" i="18" s="1"/>
  <c r="L47" i="18"/>
  <c r="L46" i="18"/>
  <c r="L45" i="18"/>
  <c r="L44" i="18"/>
  <c r="D56" i="18" s="1"/>
  <c r="J47" i="18"/>
  <c r="J46" i="18"/>
  <c r="J45" i="18"/>
  <c r="J44" i="18"/>
  <c r="D55" i="18" s="1"/>
  <c r="H47" i="18"/>
  <c r="H46" i="18"/>
  <c r="H45" i="18"/>
  <c r="H44" i="18"/>
  <c r="D54" i="18" s="1"/>
  <c r="F47" i="18"/>
  <c r="F46" i="18"/>
  <c r="F45" i="18"/>
  <c r="D47" i="18"/>
  <c r="D46" i="18"/>
  <c r="D45" i="18"/>
  <c r="B47" i="18"/>
  <c r="B46" i="18"/>
  <c r="B45" i="18"/>
  <c r="D63" i="18" l="1"/>
  <c r="D65" i="18"/>
  <c r="D64" i="18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M4" i="2"/>
  <c r="K3" i="6"/>
  <c r="K2" i="6"/>
  <c r="A42" i="18" l="1"/>
  <c r="AA4" i="18"/>
  <c r="AO4" i="12"/>
  <c r="AN4" i="12"/>
  <c r="AM4" i="12"/>
  <c r="AL4" i="12"/>
  <c r="AK4" i="12"/>
  <c r="AJ4" i="12"/>
  <c r="AI4" i="12"/>
  <c r="AH4" i="12"/>
  <c r="AG4" i="12"/>
  <c r="AF4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AN4" i="11"/>
  <c r="AM4" i="11"/>
  <c r="AL4" i="11"/>
  <c r="AK4" i="1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</calcChain>
</file>

<file path=xl/comments1.xml><?xml version="1.0" encoding="utf-8"?>
<comments xmlns="http://schemas.openxmlformats.org/spreadsheetml/2006/main">
  <authors>
    <author>ARP</author>
    <author>Clases Excel</author>
  </authors>
  <commentList>
    <comment ref="A44" authorId="0" shapeId="0">
      <text>
        <r>
          <rPr>
            <b/>
            <sz val="8"/>
            <color rgb="FF333333"/>
            <rFont val="Tahoma"/>
            <family val="2"/>
          </rPr>
          <t>Totales del mes</t>
        </r>
      </text>
    </comment>
    <comment ref="A45" authorId="0" shapeId="0">
      <text>
        <r>
          <rPr>
            <b/>
            <sz val="8"/>
            <color rgb="FF333333"/>
            <rFont val="Tahoma"/>
            <family val="2"/>
          </rPr>
          <t>Media diaria del mes</t>
        </r>
      </text>
    </comment>
    <comment ref="A46" authorId="1" shapeId="0">
      <text>
        <r>
          <rPr>
            <b/>
            <sz val="8"/>
            <color rgb="FF333333"/>
            <rFont val="Tahoma"/>
            <family val="2"/>
          </rPr>
          <t>Cantidad de registros del mes</t>
        </r>
      </text>
    </comment>
    <comment ref="A47" authorId="0" shapeId="0">
      <text>
        <r>
          <rPr>
            <b/>
            <sz val="8"/>
            <color rgb="FF333333"/>
            <rFont val="Tahoma"/>
            <family val="2"/>
          </rPr>
          <t>Desviación típica</t>
        </r>
      </text>
    </comment>
  </commentList>
</comments>
</file>

<file path=xl/sharedStrings.xml><?xml version="1.0" encoding="utf-8"?>
<sst xmlns="http://schemas.openxmlformats.org/spreadsheetml/2006/main" count="1301" uniqueCount="641">
  <si>
    <t>D</t>
  </si>
  <si>
    <t>L</t>
  </si>
  <si>
    <t>M</t>
  </si>
  <si>
    <t>J</t>
  </si>
  <si>
    <t>V</t>
  </si>
  <si>
    <t>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</si>
  <si>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</si>
  <si>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</si>
  <si>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</si>
  <si>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</si>
  <si>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</si>
  <si>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</si>
  <si>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</si>
  <si>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</si>
  <si>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</si>
  <si>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</si>
  <si>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</si>
  <si>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</si>
  <si>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Configuración</t>
  </si>
  <si>
    <t>Fecha</t>
  </si>
  <si>
    <t>Detalle</t>
  </si>
  <si>
    <t>Año Nuevo</t>
  </si>
  <si>
    <t>Navidad</t>
  </si>
  <si>
    <t/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</si>
  <si>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</si>
  <si>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</si>
  <si>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</si>
  <si>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</si>
  <si>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</si>
  <si>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</si>
  <si>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</si>
  <si>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</si>
  <si>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</si>
  <si>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</si>
  <si>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</si>
  <si>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</si>
  <si>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¿Tienes una consulta o comentario?</t>
  </si>
  <si>
    <r>
      <rPr>
        <i/>
        <sz val="12"/>
        <color theme="0"/>
        <rFont val="Calibri"/>
        <family val="2"/>
        <scheme val="minor"/>
      </rPr>
      <t>mes</t>
    </r>
    <r>
      <rPr>
        <b/>
        <i/>
        <sz val="12"/>
        <color theme="0"/>
        <rFont val="Calibri"/>
        <family val="2"/>
        <scheme val="minor"/>
      </rPr>
      <t xml:space="preserve">
</t>
    </r>
    <r>
      <rPr>
        <b/>
        <i/>
        <sz val="18"/>
        <color theme="0"/>
        <rFont val="Calibri"/>
        <family val="2"/>
        <scheme val="minor"/>
      </rPr>
      <t>12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</si>
  <si>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02</t>
    </r>
  </si>
  <si>
    <r>
      <rPr>
        <i/>
        <sz val="12"/>
        <color theme="0"/>
        <rFont val="Calibri"/>
        <family val="2"/>
        <scheme val="minor"/>
      </rPr>
      <t>mes</t>
    </r>
    <r>
      <rPr>
        <b/>
        <i/>
        <sz val="12"/>
        <color theme="0"/>
        <rFont val="Calibri"/>
        <family val="2"/>
        <scheme val="minor"/>
      </rPr>
      <t xml:space="preserve">
</t>
    </r>
    <r>
      <rPr>
        <b/>
        <i/>
        <sz val="18"/>
        <color theme="0"/>
        <rFont val="Calibri"/>
        <family val="2"/>
        <scheme val="minor"/>
      </rPr>
      <t>01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</si>
  <si>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03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</si>
  <si>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04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</si>
  <si>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05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</si>
  <si>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06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</si>
  <si>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07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</si>
  <si>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08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</si>
  <si>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09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</si>
  <si>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10</t>
    </r>
  </si>
  <si>
    <r>
      <rPr>
        <i/>
        <sz val="12"/>
        <color theme="0"/>
        <rFont val="Calibri"/>
        <family val="2"/>
        <scheme val="minor"/>
      </rPr>
      <t xml:space="preserve">mes
</t>
    </r>
    <r>
      <rPr>
        <b/>
        <i/>
        <sz val="18"/>
        <color theme="0"/>
        <rFont val="Calibri"/>
        <family val="2"/>
        <scheme val="minor"/>
      </rPr>
      <t>11</t>
    </r>
  </si>
  <si>
    <t>Lun</t>
  </si>
  <si>
    <t>Mié</t>
  </si>
  <si>
    <t>Jue</t>
  </si>
  <si>
    <t>Vie</t>
  </si>
  <si>
    <t>Sáb</t>
  </si>
  <si>
    <t>Dom</t>
  </si>
  <si>
    <t>Total</t>
  </si>
  <si>
    <t>Media</t>
  </si>
  <si>
    <t>Desv.</t>
  </si>
  <si>
    <t>Cta.</t>
  </si>
  <si>
    <t>Mes</t>
  </si>
  <si>
    <t>TOTAL</t>
  </si>
  <si>
    <t>PROMEDIO</t>
  </si>
  <si>
    <t>DESV.EST.</t>
  </si>
  <si>
    <t>Notas generales de enero</t>
  </si>
  <si>
    <t>Notas generales de febrero</t>
  </si>
  <si>
    <t>Notas generales de marzo</t>
  </si>
  <si>
    <t>Notas generales de abril</t>
  </si>
  <si>
    <t>Notas generales de mayo</t>
  </si>
  <si>
    <t>Notas generales de junio</t>
  </si>
  <si>
    <t>Notas generales de julio</t>
  </si>
  <si>
    <t>Notas generales de agosto</t>
  </si>
  <si>
    <t>Notas generales de septiembre</t>
  </si>
  <si>
    <t>Notas generales de octubre</t>
  </si>
  <si>
    <t>Notas generales de noviembre</t>
  </si>
  <si>
    <t>Notas generales de diciembre</t>
  </si>
  <si>
    <t>fecha correspondiente.</t>
  </si>
  <si>
    <t>todos los calendarios de este libro.</t>
  </si>
  <si>
    <t>Aquí puedes establecer los días que quieras destacar en</t>
  </si>
  <si>
    <t>Solo tienes que agregar el detalle del día a destacar, en su</t>
  </si>
  <si>
    <t>Agenda/Calendario 2020 (Anual)</t>
  </si>
  <si>
    <t>2 0 2 0</t>
  </si>
  <si>
    <t>Agenda/Calendario 2020 (Lineal)</t>
  </si>
  <si>
    <t>Agenda contable 2020</t>
  </si>
  <si>
    <t>De forma predeterminada vienen destacados el 1 de enero</t>
  </si>
  <si>
    <t>(Año Nuevo) y el 25 de diciembre (Navidad).</t>
  </si>
  <si>
    <t>Montos</t>
  </si>
  <si>
    <t>Miércoles 1</t>
  </si>
  <si>
    <t>Jueves 2</t>
  </si>
  <si>
    <t>Viernes 3</t>
  </si>
  <si>
    <t>Sábado 4</t>
  </si>
  <si>
    <t>Domingo 5</t>
  </si>
  <si>
    <t>Lunes 6</t>
  </si>
  <si>
    <t>Martes 7</t>
  </si>
  <si>
    <t>Miércoles 8</t>
  </si>
  <si>
    <t>Jueves 9</t>
  </si>
  <si>
    <t>Viernes 10</t>
  </si>
  <si>
    <t>Sábado 11</t>
  </si>
  <si>
    <t>Domingo 12</t>
  </si>
  <si>
    <t>Lunes 13</t>
  </si>
  <si>
    <t>Martes 14</t>
  </si>
  <si>
    <t>Miércoles 15</t>
  </si>
  <si>
    <t>Jueves 16</t>
  </si>
  <si>
    <t>Viernes 17</t>
  </si>
  <si>
    <t>Sábado 18</t>
  </si>
  <si>
    <t>Domingo 19</t>
  </si>
  <si>
    <t>Lunes 20</t>
  </si>
  <si>
    <t>Martes 21</t>
  </si>
  <si>
    <t>Miércoles 22</t>
  </si>
  <si>
    <t>Jueves 23</t>
  </si>
  <si>
    <t>Viernes 24</t>
  </si>
  <si>
    <t>Sábado 25</t>
  </si>
  <si>
    <t>Domingo 26</t>
  </si>
  <si>
    <t>Lunes 27</t>
  </si>
  <si>
    <t>Martes 28</t>
  </si>
  <si>
    <t>Miércoles 29</t>
  </si>
  <si>
    <t>Jueves 30</t>
  </si>
  <si>
    <t>Viernes 31</t>
  </si>
  <si>
    <t>Semana: 1 /  Día del año: 1</t>
  </si>
  <si>
    <t>Semana: 1 /  Día del año: 2</t>
  </si>
  <si>
    <t>Semana: 1 /  Día del año: 3</t>
  </si>
  <si>
    <t>Semana: 1 /  Día del año: 4</t>
  </si>
  <si>
    <t>Semana: 1 /  Día del año: 5</t>
  </si>
  <si>
    <t>Semana: 2 /  Día del año: 6</t>
  </si>
  <si>
    <t>Semana: 2 /  Día del año: 7</t>
  </si>
  <si>
    <t>Semana: 2 /  Día del año: 8</t>
  </si>
  <si>
    <t>Semana: 2 /  Día del año: 9</t>
  </si>
  <si>
    <t>Semana: 2 /  Día del año: 10</t>
  </si>
  <si>
    <t>Semana: 2 /  Día del año: 11</t>
  </si>
  <si>
    <t>Semana: 2 /  Día del año: 12</t>
  </si>
  <si>
    <t>Semana: 3 /  Día del año: 13</t>
  </si>
  <si>
    <t>Semana: 3 /  Día del año: 14</t>
  </si>
  <si>
    <t>Semana: 3 /  Día del año: 15</t>
  </si>
  <si>
    <t>Semana: 3 /  Día del año: 16</t>
  </si>
  <si>
    <t>Semana: 3 /  Día del año: 17</t>
  </si>
  <si>
    <t>Semana: 3 /  Día del año: 18</t>
  </si>
  <si>
    <t>Semana: 3 /  Día del año: 19</t>
  </si>
  <si>
    <t>Semana: 4 /  Día del año: 20</t>
  </si>
  <si>
    <t>Semana: 4 /  Día del año: 21</t>
  </si>
  <si>
    <t>Semana: 4 /  Día del año: 22</t>
  </si>
  <si>
    <t>Semana: 4 /  Día del año: 23</t>
  </si>
  <si>
    <t>Semana: 4 /  Día del año: 24</t>
  </si>
  <si>
    <t>Semana: 4 /  Día del año: 25</t>
  </si>
  <si>
    <t>Semana: 4 /  Día del año: 26</t>
  </si>
  <si>
    <t>Semana: 5 /  Día del año: 27</t>
  </si>
  <si>
    <t>Semana: 5 /  Día del año: 28</t>
  </si>
  <si>
    <t>Semana: 5 /  Día del año: 29</t>
  </si>
  <si>
    <t>Semana: 5 /  Día del año: 30</t>
  </si>
  <si>
    <t>Semana: 5 /  Día del año: 31</t>
  </si>
  <si>
    <t>Sábado 1</t>
  </si>
  <si>
    <t>Domingo 2</t>
  </si>
  <si>
    <t>Lunes 3</t>
  </si>
  <si>
    <t>Martes 4</t>
  </si>
  <si>
    <t>Miércoles 5</t>
  </si>
  <si>
    <t>Jueves 6</t>
  </si>
  <si>
    <t>Viernes 7</t>
  </si>
  <si>
    <t>Sábado 8</t>
  </si>
  <si>
    <t>Domingo 9</t>
  </si>
  <si>
    <t>Lunes 10</t>
  </si>
  <si>
    <t>Martes 11</t>
  </si>
  <si>
    <t>Miércoles 12</t>
  </si>
  <si>
    <t>Jueves 13</t>
  </si>
  <si>
    <t>Viernes 14</t>
  </si>
  <si>
    <t>Sábado 15</t>
  </si>
  <si>
    <t>Domingo 16</t>
  </si>
  <si>
    <t>Lunes 17</t>
  </si>
  <si>
    <t>Martes 18</t>
  </si>
  <si>
    <t>Miércoles 19</t>
  </si>
  <si>
    <t>Jueves 20</t>
  </si>
  <si>
    <t>Viernes 21</t>
  </si>
  <si>
    <t>Sábado 22</t>
  </si>
  <si>
    <t>Domingo 23</t>
  </si>
  <si>
    <t>Lunes 24</t>
  </si>
  <si>
    <t>Martes 25</t>
  </si>
  <si>
    <t>Miércoles 26</t>
  </si>
  <si>
    <t>Jueves 27</t>
  </si>
  <si>
    <t>Viernes 28</t>
  </si>
  <si>
    <t>Sábado 29</t>
  </si>
  <si>
    <t>Semana: 5 /  Día del año: 32</t>
  </si>
  <si>
    <t>Semana: 5 /  Día del año: 33</t>
  </si>
  <si>
    <t>Semana: 6 /  Día del año: 34</t>
  </si>
  <si>
    <t>Semana: 6 /  Día del año: 35</t>
  </si>
  <si>
    <t>Semana: 6 /  Día del año: 36</t>
  </si>
  <si>
    <t>Semana: 6 /  Día del año: 37</t>
  </si>
  <si>
    <t>Semana: 6 /  Día del año: 38</t>
  </si>
  <si>
    <t>Semana: 6 /  Día del año: 39</t>
  </si>
  <si>
    <t>Semana: 6 /  Día del año: 40</t>
  </si>
  <si>
    <t>Semana: 7 /  Día del año: 41</t>
  </si>
  <si>
    <t>Semana: 7 /  Día del año: 42</t>
  </si>
  <si>
    <t>Semana: 7 /  Día del año: 43</t>
  </si>
  <si>
    <t>Semana: 7 /  Día del año: 44</t>
  </si>
  <si>
    <t>Semana: 7 /  Día del año: 45</t>
  </si>
  <si>
    <t>Semana: 7 /  Día del año: 46</t>
  </si>
  <si>
    <t>Semana: 7 /  Día del año: 47</t>
  </si>
  <si>
    <t>Semana: 8 /  Día del año: 48</t>
  </si>
  <si>
    <t>Semana: 8 /  Día del año: 49</t>
  </si>
  <si>
    <t>Semana: 8 /  Día del año: 50</t>
  </si>
  <si>
    <t>Semana: 8 /  Día del año: 51</t>
  </si>
  <si>
    <t>Semana: 8 /  Día del año: 52</t>
  </si>
  <si>
    <t>Semana: 8 /  Día del año: 53</t>
  </si>
  <si>
    <t>Semana: 8 /  Día del año: 54</t>
  </si>
  <si>
    <t>Semana: 9 /  Día del año: 55</t>
  </si>
  <si>
    <t>Semana: 9 /  Día del año: 56</t>
  </si>
  <si>
    <t>Semana: 9 /  Día del año: 57</t>
  </si>
  <si>
    <t>Semana: 9 /  Día del año: 58</t>
  </si>
  <si>
    <t>Semana: 9 /  Día del año: 59</t>
  </si>
  <si>
    <t>Semana: 9 /  Día del año: 60</t>
  </si>
  <si>
    <t>Domingo 1</t>
  </si>
  <si>
    <t>Lunes 2</t>
  </si>
  <si>
    <t>Martes 3</t>
  </si>
  <si>
    <t>Miércoles 4</t>
  </si>
  <si>
    <t>Jueves 5</t>
  </si>
  <si>
    <t>Viernes 6</t>
  </si>
  <si>
    <t>Sábado 7</t>
  </si>
  <si>
    <t>Domingo 8</t>
  </si>
  <si>
    <t>Lunes 9</t>
  </si>
  <si>
    <t>Martes 10</t>
  </si>
  <si>
    <t>Miércoles 11</t>
  </si>
  <si>
    <t>Jueves 12</t>
  </si>
  <si>
    <t>Viernes 13</t>
  </si>
  <si>
    <t>Sábado 14</t>
  </si>
  <si>
    <t>Domingo 15</t>
  </si>
  <si>
    <t>Lunes 16</t>
  </si>
  <si>
    <t>Martes 17</t>
  </si>
  <si>
    <t>Miércoles 18</t>
  </si>
  <si>
    <t>Jueves 19</t>
  </si>
  <si>
    <t>Viernes 20</t>
  </si>
  <si>
    <t>Sábado 21</t>
  </si>
  <si>
    <t>Domingo 22</t>
  </si>
  <si>
    <t>Lunes 23</t>
  </si>
  <si>
    <t>Martes 24</t>
  </si>
  <si>
    <t>Miércoles 25</t>
  </si>
  <si>
    <t>Jueves 26</t>
  </si>
  <si>
    <t>Viernes 27</t>
  </si>
  <si>
    <t>Sábado 28</t>
  </si>
  <si>
    <t>Domingo 29</t>
  </si>
  <si>
    <t>Lunes 30</t>
  </si>
  <si>
    <t>Martes 31</t>
  </si>
  <si>
    <t>Semana: 9 /  Día del año: 61</t>
  </si>
  <si>
    <t>Semana: 10 /  Día del año: 62</t>
  </si>
  <si>
    <t>Semana: 10 /  Día del año: 63</t>
  </si>
  <si>
    <t>Semana: 10 /  Día del año: 64</t>
  </si>
  <si>
    <t>Semana: 10 /  Día del año: 65</t>
  </si>
  <si>
    <t>Semana: 10 /  Día del año: 66</t>
  </si>
  <si>
    <t>Semana: 10 /  Día del año: 67</t>
  </si>
  <si>
    <t>Semana: 10 /  Día del año: 68</t>
  </si>
  <si>
    <t>Semana: 11 /  Día del año: 69</t>
  </si>
  <si>
    <t>Semana: 11 /  Día del año: 70</t>
  </si>
  <si>
    <t>Semana: 11 /  Día del año: 71</t>
  </si>
  <si>
    <t>Semana: 11 /  Día del año: 72</t>
  </si>
  <si>
    <t>Semana: 11 /  Día del año: 73</t>
  </si>
  <si>
    <t>Semana: 11 /  Día del año: 74</t>
  </si>
  <si>
    <t>Semana: 11 /  Día del año: 75</t>
  </si>
  <si>
    <t>Semana: 12 /  Día del año: 76</t>
  </si>
  <si>
    <t>Semana: 12 /  Día del año: 77</t>
  </si>
  <si>
    <t>Semana: 12 /  Día del año: 78</t>
  </si>
  <si>
    <t>Semana: 12 /  Día del año: 79</t>
  </si>
  <si>
    <t>Semana: 12 /  Día del año: 80</t>
  </si>
  <si>
    <t>Semana: 12 /  Día del año: 81</t>
  </si>
  <si>
    <t>Semana: 12 /  Día del año: 82</t>
  </si>
  <si>
    <t>Semana: 13 /  Día del año: 83</t>
  </si>
  <si>
    <t>Semana: 13 /  Día del año: 84</t>
  </si>
  <si>
    <t>Semana: 13 /  Día del año: 85</t>
  </si>
  <si>
    <t>Semana: 13 /  Día del año: 86</t>
  </si>
  <si>
    <t>Semana: 13 /  Día del año: 87</t>
  </si>
  <si>
    <t>Semana: 13 /  Día del año: 88</t>
  </si>
  <si>
    <t>Semana: 13 /  Día del año: 89</t>
  </si>
  <si>
    <t>Semana: 14 /  Día del año: 90</t>
  </si>
  <si>
    <t>Semana: 14 /  Día del año: 91</t>
  </si>
  <si>
    <t>Semana: 14 /  Día del año: 92</t>
  </si>
  <si>
    <t>Semana: 14 /  Día del año: 93</t>
  </si>
  <si>
    <t>Semana: 14 /  Día del año: 94</t>
  </si>
  <si>
    <t>Semana: 14 /  Día del año: 95</t>
  </si>
  <si>
    <t>Semana: 14 /  Día del año: 96</t>
  </si>
  <si>
    <t>Semana: 15 /  Día del año: 97</t>
  </si>
  <si>
    <t>Semana: 15 /  Día del año: 98</t>
  </si>
  <si>
    <t>Semana: 15 /  Día del año: 99</t>
  </si>
  <si>
    <t>Semana: 15 /  Día del año: 100</t>
  </si>
  <si>
    <t>Semana: 15 /  Día del año: 101</t>
  </si>
  <si>
    <t>Semana: 15 /  Día del año: 102</t>
  </si>
  <si>
    <t>Semana: 15 /  Día del año: 103</t>
  </si>
  <si>
    <t>Semana: 16 /  Día del año: 104</t>
  </si>
  <si>
    <t>Semana: 16 /  Día del año: 105</t>
  </si>
  <si>
    <t>Semana: 16 /  Día del año: 106</t>
  </si>
  <si>
    <t>Semana: 16 /  Día del año: 107</t>
  </si>
  <si>
    <t>Semana: 16 /  Día del año: 108</t>
  </si>
  <si>
    <t>Semana: 16 /  Día del año: 109</t>
  </si>
  <si>
    <t>Semana: 16 /  Día del año: 110</t>
  </si>
  <si>
    <t>Semana: 17 /  Día del año: 111</t>
  </si>
  <si>
    <t>Semana: 17 /  Día del año: 112</t>
  </si>
  <si>
    <t>Semana: 17 /  Día del año: 113</t>
  </si>
  <si>
    <t>Semana: 17 /  Día del año: 114</t>
  </si>
  <si>
    <t>Semana: 17 /  Día del año: 115</t>
  </si>
  <si>
    <t>Semana: 17 /  Día del año: 116</t>
  </si>
  <si>
    <t>Semana: 17 /  Día del año: 117</t>
  </si>
  <si>
    <t>Semana: 18 /  Día del año: 118</t>
  </si>
  <si>
    <t>Semana: 18 /  Día del año: 119</t>
  </si>
  <si>
    <t>Semana: 18 /  Día del año: 120</t>
  </si>
  <si>
    <t>Semana: 18 /  Día del año: 121</t>
  </si>
  <si>
    <t>Viernes 1</t>
  </si>
  <si>
    <t>Sábado 2</t>
  </si>
  <si>
    <t>Domingo 3</t>
  </si>
  <si>
    <t>Lunes 4</t>
  </si>
  <si>
    <t>Martes 5</t>
  </si>
  <si>
    <t>Miércoles 6</t>
  </si>
  <si>
    <t>Jueves 7</t>
  </si>
  <si>
    <t>Viernes 8</t>
  </si>
  <si>
    <t>Sábado 9</t>
  </si>
  <si>
    <t>Domingo 10</t>
  </si>
  <si>
    <t>Lunes 11</t>
  </si>
  <si>
    <t>Martes 12</t>
  </si>
  <si>
    <t>Miércoles 13</t>
  </si>
  <si>
    <t>Jueves 14</t>
  </si>
  <si>
    <t>Viernes 15</t>
  </si>
  <si>
    <t>Sábado 16</t>
  </si>
  <si>
    <t>Domingo 17</t>
  </si>
  <si>
    <t>Lunes 18</t>
  </si>
  <si>
    <t>Martes 19</t>
  </si>
  <si>
    <t>Miércoles 20</t>
  </si>
  <si>
    <t>Jueves 21</t>
  </si>
  <si>
    <t>Viernes 22</t>
  </si>
  <si>
    <t>Sábado 23</t>
  </si>
  <si>
    <t>Domingo 24</t>
  </si>
  <si>
    <t>Lunes 25</t>
  </si>
  <si>
    <t>Martes 26</t>
  </si>
  <si>
    <t>Miércoles 27</t>
  </si>
  <si>
    <t>Jueves 28</t>
  </si>
  <si>
    <t>Viernes 29</t>
  </si>
  <si>
    <t>Sábado 30</t>
  </si>
  <si>
    <t>Domingo 31</t>
  </si>
  <si>
    <t>Semana: 18 /  Día del año: 122</t>
  </si>
  <si>
    <t>Semana: 18 /  Día del año: 123</t>
  </si>
  <si>
    <t>Semana: 18 /  Día del año: 124</t>
  </si>
  <si>
    <t>Semana: 19 /  Día del año: 125</t>
  </si>
  <si>
    <t>Semana: 19 /  Día del año: 126</t>
  </si>
  <si>
    <t>Semana: 19 /  Día del año: 127</t>
  </si>
  <si>
    <t>Semana: 19 /  Día del año: 128</t>
  </si>
  <si>
    <t>Semana: 19 /  Día del año: 129</t>
  </si>
  <si>
    <t>Semana: 19 /  Día del año: 130</t>
  </si>
  <si>
    <t>Semana: 19 /  Día del año: 131</t>
  </si>
  <si>
    <t>Semana: 20 /  Día del año: 132</t>
  </si>
  <si>
    <t>Semana: 20 /  Día del año: 133</t>
  </si>
  <si>
    <t>Semana: 20 /  Día del año: 134</t>
  </si>
  <si>
    <t>Semana: 20 /  Día del año: 135</t>
  </si>
  <si>
    <t>Semana: 20 /  Día del año: 136</t>
  </si>
  <si>
    <t>Semana: 20 /  Día del año: 137</t>
  </si>
  <si>
    <t>Semana: 20 /  Día del año: 138</t>
  </si>
  <si>
    <t>Semana: 21 /  Día del año: 139</t>
  </si>
  <si>
    <t>Semana: 21 /  Día del año: 140</t>
  </si>
  <si>
    <t>Semana: 21 /  Día del año: 141</t>
  </si>
  <si>
    <t>Semana: 21 /  Día del año: 142</t>
  </si>
  <si>
    <t>Semana: 21 /  Día del año: 143</t>
  </si>
  <si>
    <t>Semana: 21 /  Día del año: 144</t>
  </si>
  <si>
    <t>Semana: 21 /  Día del año: 145</t>
  </si>
  <si>
    <t>Semana: 22 /  Día del año: 146</t>
  </si>
  <si>
    <t>Semana: 22 /  Día del año: 147</t>
  </si>
  <si>
    <t>Semana: 22 /  Día del año: 148</t>
  </si>
  <si>
    <t>Semana: 22 /  Día del año: 149</t>
  </si>
  <si>
    <t>Semana: 22 /  Día del año: 150</t>
  </si>
  <si>
    <t>Semana: 22 /  Día del año: 151</t>
  </si>
  <si>
    <t>Semana: 22 /  Día del año: 152</t>
  </si>
  <si>
    <t>Semana: 27 /  Día del año: 183</t>
  </si>
  <si>
    <t>Semana: 27 /  Día del año: 184</t>
  </si>
  <si>
    <t>Semana: 27 /  Día del año: 185</t>
  </si>
  <si>
    <t>Semana: 27 /  Día del año: 186</t>
  </si>
  <si>
    <t>Semana: 27 /  Día del año: 187</t>
  </si>
  <si>
    <t>Semana: 28 /  Día del año: 188</t>
  </si>
  <si>
    <t>Semana: 28 /  Día del año: 189</t>
  </si>
  <si>
    <t>Semana: 28 /  Día del año: 190</t>
  </si>
  <si>
    <t>Semana: 28 /  Día del año: 191</t>
  </si>
  <si>
    <t>Semana: 28 /  Día del año: 192</t>
  </si>
  <si>
    <t>Semana: 28 /  Día del año: 193</t>
  </si>
  <si>
    <t>Semana: 28 /  Día del año: 194</t>
  </si>
  <si>
    <t>Semana: 29 /  Día del año: 195</t>
  </si>
  <si>
    <t>Semana: 29 /  Día del año: 196</t>
  </si>
  <si>
    <t>Semana: 29 /  Día del año: 197</t>
  </si>
  <si>
    <t>Semana: 29 /  Día del año: 198</t>
  </si>
  <si>
    <t>Semana: 29 /  Día del año: 199</t>
  </si>
  <si>
    <t>Semana: 29 /  Día del año: 200</t>
  </si>
  <si>
    <t>Semana: 29 /  Día del año: 201</t>
  </si>
  <si>
    <t>Semana: 30 /  Día del año: 202</t>
  </si>
  <si>
    <t>Semana: 30 /  Día del año: 203</t>
  </si>
  <si>
    <t>Semana: 30 /  Día del año: 204</t>
  </si>
  <si>
    <t>Semana: 30 /  Día del año: 205</t>
  </si>
  <si>
    <t>Semana: 30 /  Día del año: 206</t>
  </si>
  <si>
    <t>Semana: 30 /  Día del año: 207</t>
  </si>
  <si>
    <t>Semana: 30 /  Día del año: 208</t>
  </si>
  <si>
    <t>Semana: 31 /  Día del año: 209</t>
  </si>
  <si>
    <t>Semana: 31 /  Día del año: 210</t>
  </si>
  <si>
    <t>Semana: 31 /  Día del año: 211</t>
  </si>
  <si>
    <t>Semana: 31 /  Día del año: 212</t>
  </si>
  <si>
    <t>Semana: 31 /  Día del año: 213</t>
  </si>
  <si>
    <t>Domingo 30</t>
  </si>
  <si>
    <t>Lunes 31</t>
  </si>
  <si>
    <t>Semana: 31 /  Día del año: 214</t>
  </si>
  <si>
    <t>Semana: 31 /  Día del año: 215</t>
  </si>
  <si>
    <t>Semana: 32 /  Día del año: 216</t>
  </si>
  <si>
    <t>Semana: 32 /  Día del año: 217</t>
  </si>
  <si>
    <t>Semana: 32 /  Día del año: 218</t>
  </si>
  <si>
    <t>Semana: 32 /  Día del año: 219</t>
  </si>
  <si>
    <t>Semana: 32 /  Día del año: 220</t>
  </si>
  <si>
    <t>Semana: 32 /  Día del año: 221</t>
  </si>
  <si>
    <t>Semana: 32 /  Día del año: 222</t>
  </si>
  <si>
    <t>Semana: 33 /  Día del año: 223</t>
  </si>
  <si>
    <t>Semana: 33 /  Día del año: 224</t>
  </si>
  <si>
    <t>Semana: 33 /  Día del año: 225</t>
  </si>
  <si>
    <t>Semana: 33 /  Día del año: 226</t>
  </si>
  <si>
    <t>Semana: 33 /  Día del año: 227</t>
  </si>
  <si>
    <t>Semana: 33 /  Día del año: 228</t>
  </si>
  <si>
    <t>Semana: 33 /  Día del año: 229</t>
  </si>
  <si>
    <t>Semana: 34 /  Día del año: 230</t>
  </si>
  <si>
    <t>Semana: 34 /  Día del año: 231</t>
  </si>
  <si>
    <t>Semana: 34 /  Día del año: 232</t>
  </si>
  <si>
    <t>Semana: 34 /  Día del año: 233</t>
  </si>
  <si>
    <t>Semana: 34 /  Día del año: 234</t>
  </si>
  <si>
    <t>Semana: 34 /  Día del año: 235</t>
  </si>
  <si>
    <t>Semana: 34 /  Día del año: 236</t>
  </si>
  <si>
    <t>Semana: 35 /  Día del año: 237</t>
  </si>
  <si>
    <t>Semana: 35 /  Día del año: 238</t>
  </si>
  <si>
    <t>Semana: 35 /  Día del año: 239</t>
  </si>
  <si>
    <t>Semana: 35 /  Día del año: 240</t>
  </si>
  <si>
    <t>Semana: 35 /  Día del año: 241</t>
  </si>
  <si>
    <t>Semana: 35 /  Día del año: 242</t>
  </si>
  <si>
    <t>Semana: 35 /  Día del año: 243</t>
  </si>
  <si>
    <t>Semana: 36 /  Día del año: 244</t>
  </si>
  <si>
    <t>Martes 1</t>
  </si>
  <si>
    <t>Miércoles 2</t>
  </si>
  <si>
    <t>Jueves 3</t>
  </si>
  <si>
    <t>Viernes 4</t>
  </si>
  <si>
    <t>Sábado 5</t>
  </si>
  <si>
    <t>Domingo 6</t>
  </si>
  <si>
    <t>Lunes 7</t>
  </si>
  <si>
    <t>Martes 8</t>
  </si>
  <si>
    <t>Miércoles 9</t>
  </si>
  <si>
    <t>Jueves 10</t>
  </si>
  <si>
    <t>Viernes 11</t>
  </si>
  <si>
    <t>Sábado 12</t>
  </si>
  <si>
    <t>Domingo 13</t>
  </si>
  <si>
    <t>Lunes 14</t>
  </si>
  <si>
    <t>Martes 15</t>
  </si>
  <si>
    <t>Miércoles 16</t>
  </si>
  <si>
    <t>Jueves 17</t>
  </si>
  <si>
    <t>Viernes 18</t>
  </si>
  <si>
    <t>Sábado 19</t>
  </si>
  <si>
    <t>Domingo 20</t>
  </si>
  <si>
    <t>Lunes 21</t>
  </si>
  <si>
    <t>Martes 22</t>
  </si>
  <si>
    <t>Miércoles 23</t>
  </si>
  <si>
    <t>Jueves 24</t>
  </si>
  <si>
    <t>Viernes 25</t>
  </si>
  <si>
    <t>Sábado 26</t>
  </si>
  <si>
    <t>Domingo 27</t>
  </si>
  <si>
    <t>Lunes 28</t>
  </si>
  <si>
    <t>Martes 29</t>
  </si>
  <si>
    <t>Miércoles 30</t>
  </si>
  <si>
    <t>Semana: 36 /  Día del año: 245</t>
  </si>
  <si>
    <t>Semana: 36 /  Día del año: 246</t>
  </si>
  <si>
    <t>Semana: 36 /  Día del año: 247</t>
  </si>
  <si>
    <t>Semana: 36 /  Día del año: 248</t>
  </si>
  <si>
    <t>Semana: 36 /  Día del año: 249</t>
  </si>
  <si>
    <t>Semana: 36 /  Día del año: 250</t>
  </si>
  <si>
    <t>Semana: 37 /  Día del año: 251</t>
  </si>
  <si>
    <t>Semana: 37 /  Día del año: 252</t>
  </si>
  <si>
    <t>Semana: 37 /  Día del año: 253</t>
  </si>
  <si>
    <t>Semana: 37 /  Día del año: 254</t>
  </si>
  <si>
    <t>Semana: 37 /  Día del año: 255</t>
  </si>
  <si>
    <t>Semana: 37 /  Día del año: 256</t>
  </si>
  <si>
    <t>Semana: 37 /  Día del año: 257</t>
  </si>
  <si>
    <t>Semana: 38 /  Día del año: 258</t>
  </si>
  <si>
    <t>Semana: 38 /  Día del año: 259</t>
  </si>
  <si>
    <t>Semana: 38 /  Día del año: 260</t>
  </si>
  <si>
    <t>Semana: 38 /  Día del año: 261</t>
  </si>
  <si>
    <t>Semana: 38 /  Día del año: 262</t>
  </si>
  <si>
    <t>Semana: 38 /  Día del año: 263</t>
  </si>
  <si>
    <t>Semana: 38 /  Día del año: 264</t>
  </si>
  <si>
    <t>Semana: 39 /  Día del año: 265</t>
  </si>
  <si>
    <t>Semana: 39 /  Día del año: 266</t>
  </si>
  <si>
    <t>Semana: 39 /  Día del año: 267</t>
  </si>
  <si>
    <t>Semana: 39 /  Día del año: 268</t>
  </si>
  <si>
    <t>Semana: 39 /  Día del año: 269</t>
  </si>
  <si>
    <t>Semana: 39 /  Día del año: 270</t>
  </si>
  <si>
    <t>Semana: 39 /  Día del año: 271</t>
  </si>
  <si>
    <t>Semana: 40 /  Día del año: 272</t>
  </si>
  <si>
    <t>Semana: 40 /  Día del año: 273</t>
  </si>
  <si>
    <t>Semana: 40 /  Día del año: 274</t>
  </si>
  <si>
    <t>Jueves 1</t>
  </si>
  <si>
    <t>Viernes 2</t>
  </si>
  <si>
    <t>Sábado 3</t>
  </si>
  <si>
    <t>Domingo 4</t>
  </si>
  <si>
    <t>Lunes 5</t>
  </si>
  <si>
    <t>Martes 6</t>
  </si>
  <si>
    <t>Miércoles 7</t>
  </si>
  <si>
    <t>Jueves 8</t>
  </si>
  <si>
    <t>Viernes 9</t>
  </si>
  <si>
    <t>Sábado 10</t>
  </si>
  <si>
    <t>Domingo 11</t>
  </si>
  <si>
    <t>Lunes 12</t>
  </si>
  <si>
    <t>Martes 13</t>
  </si>
  <si>
    <t>Miércoles 14</t>
  </si>
  <si>
    <t>Jueves 15</t>
  </si>
  <si>
    <t>Viernes 16</t>
  </si>
  <si>
    <t>Sábado 17</t>
  </si>
  <si>
    <t>Domingo 18</t>
  </si>
  <si>
    <t>Lunes 19</t>
  </si>
  <si>
    <t>Martes 20</t>
  </si>
  <si>
    <t>Miércoles 21</t>
  </si>
  <si>
    <t>Jueves 22</t>
  </si>
  <si>
    <t>Viernes 23</t>
  </si>
  <si>
    <t>Sábado 24</t>
  </si>
  <si>
    <t>Domingo 25</t>
  </si>
  <si>
    <t>Lunes 26</t>
  </si>
  <si>
    <t>Martes 27</t>
  </si>
  <si>
    <t>Miércoles 28</t>
  </si>
  <si>
    <t>Jueves 29</t>
  </si>
  <si>
    <t>Viernes 30</t>
  </si>
  <si>
    <t>Sábado 31</t>
  </si>
  <si>
    <t>Semana: 40 /  Día del año: 275</t>
  </si>
  <si>
    <t>Semana: 40 /  Día del año: 276</t>
  </si>
  <si>
    <t>Semana: 40 /  Día del año: 277</t>
  </si>
  <si>
    <t>Semana: 40 /  Día del año: 278</t>
  </si>
  <si>
    <t>Semana: 41 /  Día del año: 279</t>
  </si>
  <si>
    <t>Semana: 41 /  Día del año: 280</t>
  </si>
  <si>
    <t>Semana: 41 /  Día del año: 281</t>
  </si>
  <si>
    <t>Semana: 41 /  Día del año: 282</t>
  </si>
  <si>
    <t>Semana: 41 /  Día del año: 283</t>
  </si>
  <si>
    <t>Semana: 41 /  Día del año: 284</t>
  </si>
  <si>
    <t>Semana: 41 /  Día del año: 285</t>
  </si>
  <si>
    <t>Semana: 42 /  Día del año: 286</t>
  </si>
  <si>
    <t>Semana: 42 /  Día del año: 287</t>
  </si>
  <si>
    <t>Semana: 42 /  Día del año: 288</t>
  </si>
  <si>
    <t>Semana: 42 /  Día del año: 289</t>
  </si>
  <si>
    <t>Semana: 42 /  Día del año: 290</t>
  </si>
  <si>
    <t>Semana: 42 /  Día del año: 291</t>
  </si>
  <si>
    <t>Semana: 42 /  Día del año: 292</t>
  </si>
  <si>
    <t>Semana: 43 /  Día del año: 293</t>
  </si>
  <si>
    <t>Semana: 43 /  Día del año: 294</t>
  </si>
  <si>
    <t>Semana: 43 /  Día del año: 295</t>
  </si>
  <si>
    <t>Semana: 43 /  Día del año: 296</t>
  </si>
  <si>
    <t>Semana: 43 /  Día del año: 297</t>
  </si>
  <si>
    <t>Semana: 43 /  Día del año: 298</t>
  </si>
  <si>
    <t>Semana: 43 /  Día del año: 299</t>
  </si>
  <si>
    <t>Semana: 44 /  Día del año: 300</t>
  </si>
  <si>
    <t>Semana: 44 /  Día del año: 301</t>
  </si>
  <si>
    <t>Semana: 44 /  Día del año: 302</t>
  </si>
  <si>
    <t>Semana: 44 /  Día del año: 303</t>
  </si>
  <si>
    <t>Semana: 44 /  Día del año: 304</t>
  </si>
  <si>
    <t>Semana: 44 /  Día del año: 305</t>
  </si>
  <si>
    <t>Semana: 44 /  Día del año: 306</t>
  </si>
  <si>
    <t>Semana: 45 /  Día del año: 307</t>
  </si>
  <si>
    <t>Semana: 45 /  Día del año: 308</t>
  </si>
  <si>
    <t>Semana: 45 /  Día del año: 309</t>
  </si>
  <si>
    <t>Semana: 45 /  Día del año: 310</t>
  </si>
  <si>
    <t>Semana: 45 /  Día del año: 311</t>
  </si>
  <si>
    <t>Semana: 45 /  Día del año: 312</t>
  </si>
  <si>
    <t>Semana: 45 /  Día del año: 313</t>
  </si>
  <si>
    <t>Semana: 46 /  Día del año: 314</t>
  </si>
  <si>
    <t>Semana: 46 /  Día del año: 315</t>
  </si>
  <si>
    <t>Semana: 46 /  Día del año: 316</t>
  </si>
  <si>
    <t>Semana: 46 /  Día del año: 317</t>
  </si>
  <si>
    <t>Semana: 46 /  Día del año: 318</t>
  </si>
  <si>
    <t>Semana: 46 /  Día del año: 319</t>
  </si>
  <si>
    <t>Semana: 46 /  Día del año: 320</t>
  </si>
  <si>
    <t>Semana: 47 /  Día del año: 321</t>
  </si>
  <si>
    <t>Semana: 47 /  Día del año: 322</t>
  </si>
  <si>
    <t>Semana: 47 /  Día del año: 323</t>
  </si>
  <si>
    <t>Semana: 47 /  Día del año: 324</t>
  </si>
  <si>
    <t>Semana: 47 /  Día del año: 325</t>
  </si>
  <si>
    <t>Semana: 47 /  Día del año: 326</t>
  </si>
  <si>
    <t>Semana: 47 /  Día del año: 327</t>
  </si>
  <si>
    <t>Semana: 48 /  Día del año: 328</t>
  </si>
  <si>
    <t>Semana: 48 /  Día del año: 329</t>
  </si>
  <si>
    <t>Semana: 48 /  Día del año: 330</t>
  </si>
  <si>
    <t>Semana: 48 /  Día del año: 331</t>
  </si>
  <si>
    <t>Semana: 48 /  Día del año: 332</t>
  </si>
  <si>
    <t>Semana: 48 /  Día del año: 333</t>
  </si>
  <si>
    <t>Semana: 48 /  Día del año: 334</t>
  </si>
  <si>
    <t>Semana: 49 /  Día del año: 335</t>
  </si>
  <si>
    <t>Jueves 31</t>
  </si>
  <si>
    <t>Semana: 49 /  Día del año: 336</t>
  </si>
  <si>
    <t>Semana: 49 /  Día del año: 337</t>
  </si>
  <si>
    <t>Semana: 49 /  Día del año: 338</t>
  </si>
  <si>
    <t>Semana: 49 /  Día del año: 339</t>
  </si>
  <si>
    <t>Semana: 49 /  Día del año: 340</t>
  </si>
  <si>
    <t>Semana: 49 /  Día del año: 341</t>
  </si>
  <si>
    <t>Semana: 50 /  Día del año: 342</t>
  </si>
  <si>
    <t>Semana: 50 /  Día del año: 343</t>
  </si>
  <si>
    <t>Semana: 50 /  Día del año: 344</t>
  </si>
  <si>
    <t>Semana: 50 /  Día del año: 345</t>
  </si>
  <si>
    <t>Semana: 50 /  Día del año: 346</t>
  </si>
  <si>
    <t>Semana: 50 /  Día del año: 347</t>
  </si>
  <si>
    <t>Semana: 50 /  Día del año: 348</t>
  </si>
  <si>
    <t>Semana: 51 /  Día del año: 349</t>
  </si>
  <si>
    <t>Semana: 51 /  Día del año: 350</t>
  </si>
  <si>
    <t>Semana: 51 /  Día del año: 351</t>
  </si>
  <si>
    <t>Semana: 51 /  Día del año: 352</t>
  </si>
  <si>
    <t>Semana: 51 /  Día del año: 353</t>
  </si>
  <si>
    <t>Semana: 51 /  Día del año: 354</t>
  </si>
  <si>
    <t>Semana: 51 /  Día del año: 355</t>
  </si>
  <si>
    <t>Semana: 52 /  Día del año: 356</t>
  </si>
  <si>
    <t>Semana: 52 /  Día del año: 357</t>
  </si>
  <si>
    <t>Semana: 52 /  Día del año: 358</t>
  </si>
  <si>
    <t>Semana: 52 /  Día del año: 359</t>
  </si>
  <si>
    <t>Semana: 52 /  Día del año: 360</t>
  </si>
  <si>
    <t>Semana: 52 /  Día del año: 361</t>
  </si>
  <si>
    <t>Semana: 52 /  Día del año: 362</t>
  </si>
  <si>
    <t>Semana: 53 /  Día del año: 363</t>
  </si>
  <si>
    <t>Semana: 53 /  Día del año: 364</t>
  </si>
  <si>
    <t>Semana: 53 /  Día del año: 365</t>
  </si>
  <si>
    <t>Semana: 53 /  Día del año: 366</t>
  </si>
  <si>
    <t>Actividad No 2</t>
  </si>
  <si>
    <t>Actividad No 3</t>
  </si>
  <si>
    <t>Actividad No 4</t>
  </si>
  <si>
    <t>Actividad No 1</t>
  </si>
  <si>
    <t>Actividad de Capacitación en temas de control social, veeduría ciudadana y rendición de cuentas, con estudiantes de la Universidad Libre</t>
  </si>
  <si>
    <t>Capacitación para formación en prácticas democráticas y participación ciudadana, para los estudiantes de la Universidad de Cartagena – Centro Tutorial Mompox</t>
  </si>
  <si>
    <t>Foro -conversatorio de Control Social a la Gestión Pública, municipio de Simiti - Bolívar</t>
  </si>
  <si>
    <t>capacitación virtual en los temas: control social, mecanismos de participación Ciudadana y Rendición de cuentas, dirigida a los funcionarios de la alcaldía municipal de Magangué. </t>
  </si>
  <si>
    <r>
      <t xml:space="preserve">Capacitación en los temas: Rendición de cuentas, control social y participación Ciudadana, </t>
    </r>
    <r>
      <rPr>
        <sz val="12"/>
        <color theme="1"/>
        <rFont val="Arial"/>
        <family val="2"/>
      </rPr>
      <t>dirigida a los líderes sociales, líderes comunitarios y comunidad en general residente en el municipio de Turbaco</t>
    </r>
  </si>
  <si>
    <t>Foro - conversatorio de Control Social a la Gestión Pública, municipio de Barranco de Loba - Bolívar,</t>
  </si>
  <si>
    <r>
      <t>Capacitación dirigida a los estudiantes de educación superior de la ESAP en el municipio de  Magangué, en los temas: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Rendición de cuenta, control social, mecanismos de participación Ciudadana y Veeduría Ciudadanas.</t>
    </r>
  </si>
  <si>
    <t>Capacitación en el tema de veedurías ciudadanas, dirigida a líderes y población en general del municpio de Turbaco, con el objeto de conformar una veeduría en el municipio.</t>
  </si>
  <si>
    <t>Audiencia Pública de Rendición de Cuenta, Alcaldía de Maríalabaja - Bolívar</t>
  </si>
  <si>
    <t>Audiencia Pública de Rendición de cuentas Contraloría Departamental de Bolivar a octubre 2020</t>
  </si>
  <si>
    <t xml:space="preserve">Actividad de capcitacion en temas de responsabilidad fiscal a la comunidad educativa de Universidad Libre cartagena </t>
  </si>
  <si>
    <t>Capacitación Contratacion Estatal - Modalidad virtual</t>
  </si>
  <si>
    <t>Capacitación Cobro Coactivo</t>
  </si>
  <si>
    <t>Actualizacion Contabilidad Pública</t>
  </si>
  <si>
    <t>Actualización Negociación Colectiva</t>
  </si>
  <si>
    <t>Actualización Seguridad Social</t>
  </si>
  <si>
    <t>Capacitación Etica de lo público</t>
  </si>
  <si>
    <t>Capacitación Actualización cierre presupuestal</t>
  </si>
  <si>
    <t>Capacitación Actualización COPASST</t>
  </si>
  <si>
    <t>Capacitación Actualización Técnicas de oralidad</t>
  </si>
  <si>
    <t>Capacitación Actualización Comisión de Personal</t>
  </si>
  <si>
    <t>Capacitacion Actualización Tecnias de pruebas</t>
  </si>
  <si>
    <t>Curso Gestion de riesgos y diseño de controles en sector público</t>
  </si>
  <si>
    <t>Actualización en Derecho Disciplinario - preparatorio</t>
  </si>
  <si>
    <t>Actualizacion  en control y auditorias internas</t>
  </si>
  <si>
    <t>Actualización en tecnicas de presentación de informes</t>
  </si>
  <si>
    <t>Actualización en clasificadores presupuestales</t>
  </si>
  <si>
    <t>Auditoria a la Gobernacion de Bolivar: Estados Contables, Gestion Presupuestal, ICLD</t>
  </si>
  <si>
    <t>Auditoria a la ESE Hospital Local de Hatillo de Loba y ESE de Talaigua Nuevo: Gestión Presupuestal y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</si>
</sst>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i/>
      <sz val="30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8"/>
      <color rgb="FF333333"/>
      <name val="Tahoma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</font>
    <font>
      <i/>
      <sz val="11"/>
      <color rgb="FFD3D3D3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0"/>
      <color rgb="FFFFFFFF"/>
      <name val="Calibri"/>
      <family val="2"/>
    </font>
    <font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rgb="FF1D5D39"/>
      <name val="Calibri"/>
      <family val="2"/>
      <scheme val="minor"/>
    </font>
    <font>
      <b/>
      <i/>
      <sz val="24"/>
      <color rgb="FF9D0A00"/>
      <name val="Calibri"/>
      <family val="2"/>
      <scheme val="minor"/>
    </font>
    <font>
      <b/>
      <i/>
      <sz val="30"/>
      <color rgb="FF9D0A00"/>
      <name val="Calibri"/>
      <family val="2"/>
      <scheme val="minor"/>
    </font>
    <font>
      <b/>
      <u/>
      <sz val="11"/>
      <color rgb="FF9D0A0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1"/>
      <color rgb="FF9D0A00"/>
      <name val="Calibri"/>
      <family val="2"/>
      <scheme val="minor"/>
    </font>
    <font>
      <i/>
      <sz val="20"/>
      <color rgb="FF424242"/>
      <name val="Calibri"/>
      <family val="2"/>
      <scheme val="minor"/>
    </font>
    <font>
      <i/>
      <sz val="10"/>
      <color rgb="FF424242"/>
      <name val="Calibri"/>
      <family val="2"/>
      <scheme val="minor"/>
    </font>
    <font>
      <sz val="11"/>
      <color rgb="FF424242"/>
      <name val="Calibri"/>
      <family val="2"/>
      <scheme val="minor"/>
    </font>
    <font>
      <i/>
      <sz val="11"/>
      <color rgb="FF424242"/>
      <name val="Calibri"/>
      <family val="2"/>
      <scheme val="minor"/>
    </font>
    <font>
      <b/>
      <sz val="10"/>
      <color rgb="FF1D5D39"/>
      <name val="Calibri"/>
      <family val="2"/>
    </font>
    <font>
      <i/>
      <sz val="20"/>
      <color rgb="FF9D0A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333333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5D39"/>
        <bgColor indexed="64"/>
      </patternFill>
    </fill>
    <fill>
      <patternFill patternType="solid">
        <fgColor rgb="FF424242"/>
        <bgColor indexed="64"/>
      </patternFill>
    </fill>
    <fill>
      <patternFill patternType="solid">
        <fgColor rgb="FFEDE7DF"/>
        <bgColor indexed="64"/>
      </patternFill>
    </fill>
    <fill>
      <patternFill patternType="solid">
        <fgColor rgb="FF9D0A00"/>
        <bgColor indexed="64"/>
      </patternFill>
    </fill>
    <fill>
      <patternFill patternType="solid">
        <fgColor rgb="FF3C302A"/>
        <bgColor indexed="64"/>
      </patternFill>
    </fill>
    <fill>
      <patternFill patternType="solid">
        <fgColor rgb="FF424242"/>
        <bgColor rgb="FF000000"/>
      </patternFill>
    </fill>
    <fill>
      <patternFill patternType="gray125">
        <fgColor rgb="FF1D5D39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 tint="-0.2499465926084170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 tint="-0.24994659260841701"/>
      </bottom>
      <diagonal/>
    </border>
    <border>
      <left style="thin">
        <color rgb="FFFFFFFF"/>
      </left>
      <right style="thin">
        <color theme="0" tint="-0.24994659260841701"/>
      </right>
      <top style="thin">
        <color rgb="FFFFFFFF"/>
      </top>
      <bottom style="thin">
        <color theme="0" tint="-0.24994659260841701"/>
      </bottom>
      <diagonal/>
    </border>
    <border>
      <left/>
      <right style="thin">
        <color rgb="FFFFFFFF"/>
      </right>
      <top style="thin">
        <color theme="0" tint="-0.2499465926084170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0" tint="-0.24994659260841701"/>
      </top>
      <bottom style="thin">
        <color rgb="FFFFFFFF"/>
      </bottom>
      <diagonal/>
    </border>
    <border>
      <left style="thin">
        <color rgb="FFFFFFFF"/>
      </left>
      <right style="thin">
        <color theme="0" tint="-0.24994659260841701"/>
      </right>
      <top style="thin">
        <color theme="0" tint="-0.24994659260841701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0" fillId="0" borderId="0" xfId="0" applyFill="1"/>
    <xf numFmtId="20" fontId="4" fillId="0" borderId="2" xfId="0" applyNumberFormat="1" applyFont="1" applyBorder="1"/>
    <xf numFmtId="0" fontId="0" fillId="0" borderId="7" xfId="0" applyFill="1" applyBorder="1"/>
    <xf numFmtId="0" fontId="6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Protection="1"/>
    <xf numFmtId="0" fontId="0" fillId="0" borderId="1" xfId="0" applyFill="1" applyBorder="1"/>
    <xf numFmtId="49" fontId="0" fillId="0" borderId="1" xfId="0" applyNumberFormat="1" applyBorder="1" applyAlignment="1"/>
    <xf numFmtId="4" fontId="11" fillId="0" borderId="1" xfId="0" applyNumberFormat="1" applyFont="1" applyFill="1" applyBorder="1" applyAlignment="1" applyProtection="1">
      <alignment horizontal="right"/>
      <protection locked="0"/>
    </xf>
    <xf numFmtId="4" fontId="11" fillId="0" borderId="9" xfId="0" applyNumberFormat="1" applyFont="1" applyFill="1" applyBorder="1" applyAlignment="1" applyProtection="1">
      <alignment horizontal="right"/>
      <protection locked="0"/>
    </xf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11" fillId="0" borderId="6" xfId="0" applyNumberFormat="1" applyFont="1" applyFill="1" applyBorder="1" applyAlignment="1" applyProtection="1">
      <alignment horizontal="right"/>
      <protection locked="0"/>
    </xf>
    <xf numFmtId="4" fontId="11" fillId="0" borderId="2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/>
    <xf numFmtId="0" fontId="0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5" borderId="0" xfId="0" applyFill="1"/>
    <xf numFmtId="20" fontId="0" fillId="5" borderId="0" xfId="0" applyNumberFormat="1" applyFill="1"/>
    <xf numFmtId="0" fontId="21" fillId="2" borderId="0" xfId="0" applyFont="1" applyFill="1" applyBorder="1" applyAlignment="1"/>
    <xf numFmtId="0" fontId="23" fillId="0" borderId="1" xfId="0" applyNumberFormat="1" applyFont="1" applyBorder="1"/>
    <xf numFmtId="0" fontId="2" fillId="7" borderId="1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left"/>
    </xf>
    <xf numFmtId="0" fontId="25" fillId="0" borderId="1" xfId="0" applyNumberFormat="1" applyFont="1" applyBorder="1"/>
    <xf numFmtId="0" fontId="13" fillId="3" borderId="2" xfId="0" applyFont="1" applyFill="1" applyBorder="1" applyAlignment="1">
      <alignment vertical="center"/>
    </xf>
    <xf numFmtId="0" fontId="28" fillId="5" borderId="7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/>
    </xf>
    <xf numFmtId="4" fontId="11" fillId="9" borderId="0" xfId="0" applyNumberFormat="1" applyFont="1" applyFill="1" applyBorder="1" applyAlignment="1" applyProtection="1">
      <alignment horizontal="right"/>
    </xf>
    <xf numFmtId="0" fontId="29" fillId="0" borderId="0" xfId="0" applyFont="1" applyProtection="1"/>
    <xf numFmtId="0" fontId="28" fillId="5" borderId="7" xfId="0" applyFont="1" applyFill="1" applyBorder="1" applyAlignment="1">
      <alignment horizontal="center"/>
    </xf>
    <xf numFmtId="0" fontId="23" fillId="0" borderId="1" xfId="1" applyNumberFormat="1" applyFont="1" applyBorder="1"/>
    <xf numFmtId="0" fontId="23" fillId="0" borderId="1" xfId="1" applyFont="1" applyFill="1" applyBorder="1"/>
    <xf numFmtId="0" fontId="0" fillId="0" borderId="1" xfId="0" applyNumberFormat="1" applyFont="1" applyBorder="1"/>
    <xf numFmtId="0" fontId="25" fillId="0" borderId="1" xfId="0" applyFont="1" applyBorder="1"/>
    <xf numFmtId="14" fontId="16" fillId="4" borderId="8" xfId="0" applyNumberFormat="1" applyFont="1" applyFill="1" applyBorder="1" applyAlignment="1">
      <alignment horizontal="center"/>
    </xf>
    <xf numFmtId="14" fontId="26" fillId="5" borderId="11" xfId="0" applyNumberFormat="1" applyFont="1" applyFill="1" applyBorder="1" applyAlignment="1">
      <alignment horizontal="center"/>
    </xf>
    <xf numFmtId="0" fontId="27" fillId="5" borderId="11" xfId="0" applyFont="1" applyFill="1" applyBorder="1" applyAlignment="1">
      <alignment horizontal="center" vertical="center"/>
    </xf>
    <xf numFmtId="14" fontId="31" fillId="5" borderId="11" xfId="0" applyNumberFormat="1" applyFont="1" applyFill="1" applyBorder="1" applyAlignment="1">
      <alignment horizontal="center"/>
    </xf>
    <xf numFmtId="0" fontId="21" fillId="2" borderId="0" xfId="0" applyFont="1" applyFill="1" applyBorder="1" applyAlignment="1" applyProtection="1"/>
    <xf numFmtId="0" fontId="8" fillId="0" borderId="0" xfId="0" applyFont="1" applyFill="1" applyBorder="1" applyProtection="1"/>
    <xf numFmtId="0" fontId="0" fillId="9" borderId="0" xfId="0" applyNumberFormat="1" applyFont="1" applyFill="1" applyBorder="1" applyProtection="1"/>
    <xf numFmtId="0" fontId="13" fillId="3" borderId="3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2" fillId="6" borderId="2" xfId="0" applyFont="1" applyFill="1" applyBorder="1" applyAlignment="1" applyProtection="1">
      <alignment horizontal="center"/>
    </xf>
    <xf numFmtId="0" fontId="25" fillId="5" borderId="1" xfId="0" applyNumberFormat="1" applyFont="1" applyFill="1" applyBorder="1" applyProtection="1"/>
    <xf numFmtId="0" fontId="12" fillId="4" borderId="2" xfId="0" applyFont="1" applyFill="1" applyBorder="1" applyAlignment="1" applyProtection="1">
      <alignment horizontal="center"/>
    </xf>
    <xf numFmtId="0" fontId="0" fillId="5" borderId="1" xfId="0" applyNumberFormat="1" applyFont="1" applyFill="1" applyBorder="1" applyProtection="1"/>
    <xf numFmtId="0" fontId="0" fillId="5" borderId="4" xfId="0" applyNumberFormat="1" applyFont="1" applyFill="1" applyBorder="1" applyProtection="1"/>
    <xf numFmtId="0" fontId="25" fillId="5" borderId="4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15" fillId="8" borderId="0" xfId="0" applyFont="1" applyFill="1" applyBorder="1" applyAlignment="1" applyProtection="1"/>
    <xf numFmtId="0" fontId="2" fillId="4" borderId="5" xfId="0" applyFont="1" applyFill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right"/>
    </xf>
    <xf numFmtId="0" fontId="18" fillId="0" borderId="1" xfId="0" applyFont="1" applyBorder="1" applyAlignment="1" applyProtection="1">
      <alignment horizontal="right"/>
    </xf>
    <xf numFmtId="0" fontId="0" fillId="0" borderId="0" xfId="0" applyFill="1" applyBorder="1"/>
    <xf numFmtId="0" fontId="32" fillId="0" borderId="1" xfId="1" applyNumberFormat="1" applyFont="1" applyBorder="1"/>
    <xf numFmtId="0" fontId="32" fillId="0" borderId="1" xfId="1" applyFont="1" applyFill="1" applyBorder="1"/>
    <xf numFmtId="0" fontId="32" fillId="0" borderId="11" xfId="1" applyNumberFormat="1" applyFont="1" applyFill="1" applyBorder="1"/>
    <xf numFmtId="0" fontId="33" fillId="0" borderId="1" xfId="0" applyNumberFormat="1" applyFont="1" applyBorder="1"/>
    <xf numFmtId="0" fontId="33" fillId="0" borderId="11" xfId="0" applyNumberFormat="1" applyFont="1" applyFill="1" applyBorder="1"/>
    <xf numFmtId="4" fontId="11" fillId="0" borderId="1" xfId="0" applyNumberFormat="1" applyFont="1" applyFill="1" applyBorder="1" applyAlignment="1" applyProtection="1">
      <alignment horizontal="right"/>
    </xf>
    <xf numFmtId="0" fontId="33" fillId="0" borderId="1" xfId="1" applyNumberFormat="1" applyFont="1" applyBorder="1"/>
    <xf numFmtId="0" fontId="0" fillId="0" borderId="0" xfId="0" applyFont="1"/>
    <xf numFmtId="0" fontId="25" fillId="0" borderId="1" xfId="1" applyNumberFormat="1" applyFont="1" applyBorder="1"/>
    <xf numFmtId="0" fontId="33" fillId="0" borderId="1" xfId="1" applyFont="1" applyFill="1" applyBorder="1"/>
    <xf numFmtId="0" fontId="33" fillId="0" borderId="11" xfId="1" applyNumberFormat="1" applyFont="1" applyFill="1" applyBorder="1"/>
    <xf numFmtId="0" fontId="25" fillId="0" borderId="1" xfId="1" applyFont="1" applyFill="1" applyBorder="1"/>
    <xf numFmtId="0" fontId="2" fillId="4" borderId="6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34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ill="1" applyBorder="1" applyAlignment="1">
      <alignment wrapText="1"/>
    </xf>
    <xf numFmtId="0" fontId="39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20" fontId="0" fillId="2" borderId="2" xfId="0" applyNumberFormat="1" applyFill="1" applyBorder="1"/>
    <xf numFmtId="20" fontId="0" fillId="2" borderId="3" xfId="0" applyNumberFormat="1" applyFill="1" applyBorder="1"/>
    <xf numFmtId="20" fontId="0" fillId="2" borderId="4" xfId="0" applyNumberFormat="1" applyFill="1" applyBorder="1"/>
    <xf numFmtId="0" fontId="20" fillId="0" borderId="0" xfId="1" applyFont="1" applyFill="1" applyBorder="1" applyAlignment="1">
      <alignment horizontal="center"/>
    </xf>
    <xf numFmtId="0" fontId="20" fillId="0" borderId="11" xfId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2" borderId="2" xfId="0" applyNumberFormat="1" applyFill="1" applyBorder="1"/>
    <xf numFmtId="0" fontId="0" fillId="2" borderId="3" xfId="0" applyNumberFormat="1" applyFill="1" applyBorder="1"/>
    <xf numFmtId="0" fontId="0" fillId="2" borderId="4" xfId="0" applyNumberFormat="1" applyFill="1" applyBorder="1"/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0" fillId="0" borderId="0" xfId="1" applyFont="1" applyFill="1" applyAlignment="1">
      <alignment horizontal="center"/>
    </xf>
    <xf numFmtId="4" fontId="30" fillId="0" borderId="1" xfId="0" applyNumberFormat="1" applyFont="1" applyFill="1" applyBorder="1" applyAlignment="1" applyProtection="1"/>
    <xf numFmtId="0" fontId="30" fillId="0" borderId="1" xfId="0" applyFont="1" applyFill="1" applyBorder="1" applyAlignment="1" applyProtection="1"/>
    <xf numFmtId="4" fontId="30" fillId="0" borderId="2" xfId="0" applyNumberFormat="1" applyFont="1" applyFill="1" applyBorder="1" applyAlignment="1" applyProtection="1"/>
    <xf numFmtId="4" fontId="30" fillId="0" borderId="4" xfId="0" applyNumberFormat="1" applyFont="1" applyFill="1" applyBorder="1" applyAlignment="1" applyProtection="1"/>
    <xf numFmtId="4" fontId="16" fillId="4" borderId="5" xfId="0" applyNumberFormat="1" applyFont="1" applyFill="1" applyBorder="1" applyAlignment="1" applyProtection="1">
      <alignment horizontal="center"/>
    </xf>
    <xf numFmtId="4" fontId="30" fillId="0" borderId="2" xfId="0" applyNumberFormat="1" applyFont="1" applyFill="1" applyBorder="1" applyAlignment="1" applyProtection="1">
      <alignment horizontal="right"/>
    </xf>
    <xf numFmtId="4" fontId="30" fillId="0" borderId="4" xfId="0" applyNumberFormat="1" applyFont="1" applyFill="1" applyBorder="1" applyAlignment="1" applyProtection="1">
      <alignment horizontal="right"/>
    </xf>
    <xf numFmtId="0" fontId="20" fillId="0" borderId="0" xfId="1" applyFont="1" applyFill="1" applyAlignment="1" applyProtection="1">
      <alignment horizontal="center"/>
    </xf>
    <xf numFmtId="4" fontId="19" fillId="0" borderId="2" xfId="0" applyNumberFormat="1" applyFont="1" applyBorder="1"/>
    <xf numFmtId="4" fontId="19" fillId="0" borderId="4" xfId="0" applyNumberFormat="1" applyFont="1" applyBorder="1"/>
    <xf numFmtId="4" fontId="19" fillId="0" borderId="10" xfId="0" applyNumberFormat="1" applyFont="1" applyBorder="1"/>
    <xf numFmtId="4" fontId="19" fillId="0" borderId="22" xfId="0" applyNumberFormat="1" applyFont="1" applyBorder="1"/>
    <xf numFmtId="4" fontId="30" fillId="0" borderId="23" xfId="0" applyNumberFormat="1" applyFont="1" applyBorder="1"/>
    <xf numFmtId="4" fontId="30" fillId="0" borderId="24" xfId="0" applyNumberFormat="1" applyFont="1" applyBorder="1"/>
    <xf numFmtId="4" fontId="30" fillId="0" borderId="2" xfId="0" applyNumberFormat="1" applyFont="1" applyBorder="1"/>
    <xf numFmtId="4" fontId="30" fillId="0" borderId="4" xfId="0" applyNumberFormat="1" applyFont="1" applyBorder="1"/>
  </cellXfs>
  <cellStyles count="2">
    <cellStyle name="Hipervínculo" xfId="1" builtinId="8"/>
    <cellStyle name="Normal" xfId="0" builtinId="0"/>
  </cellStyles>
  <dxfs count="49">
    <dxf>
      <font>
        <b val="0"/>
        <i val="0"/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0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0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1D5D39"/>
        </patternFill>
      </fill>
    </dxf>
    <dxf>
      <font>
        <color theme="0"/>
      </font>
      <fill>
        <patternFill>
          <bgColor rgb="FFC67070"/>
        </patternFill>
      </fill>
    </dxf>
    <dxf>
      <font>
        <color theme="0"/>
      </font>
      <fill>
        <patternFill>
          <bgColor rgb="FFC67070"/>
        </patternFill>
      </fill>
    </dxf>
  </dxfs>
  <tableStyles count="0" defaultTableStyle="TableStyleMedium2" defaultPivotStyle="PivotStyleLight16"/>
  <colors>
    <mruColors>
      <color rgb="FF1D5D39"/>
      <color rgb="FFFFFFFF"/>
      <color rgb="FF9D0A00"/>
      <color rgb="FF424242"/>
      <color rgb="FFE5E2DF"/>
      <color rgb="FFD9D1C9"/>
      <color rgb="FFE0D9D2"/>
      <color rgb="FFD4CAC0"/>
      <color rgb="FFDCD4CE"/>
      <color rgb="FFD0C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/>
              <a:t>Movimientos</a:t>
            </a:r>
            <a:r>
              <a:rPr lang="es-UY" baseline="0"/>
              <a:t> mensuales</a:t>
            </a:r>
            <a:endParaRPr lang="es-UY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D5D39"/>
            </a:solidFill>
            <a:ln>
              <a:solidFill>
                <a:srgbClr val="1D5D39"/>
              </a:solidFill>
            </a:ln>
            <a:effectLst/>
          </c:spPr>
          <c:invertIfNegative val="0"/>
          <c:cat>
            <c:strRef>
              <c:f>'Contab.'!$C$50:$C$62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'Contab.'!$D$50:$D$62</c:f>
              <c:numCache>
                <c:formatCode>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C3-4C95-8E73-A6077CA35AF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'Contab.'!$C$50:$C$62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'Contab.'!$E$50:$E$62</c:f>
              <c:numCache>
                <c:formatCode>#,##0.00</c:formatCode>
                <c:ptCount val="1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C3-4C95-8E73-A6077CA35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621008"/>
        <c:axId val="366812048"/>
      </c:barChart>
      <c:catAx>
        <c:axId val="4576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812048"/>
        <c:crosses val="autoZero"/>
        <c:auto val="1"/>
        <c:lblAlgn val="ctr"/>
        <c:lblOffset val="100"/>
        <c:noMultiLvlLbl val="0"/>
      </c:catAx>
      <c:valAx>
        <c:axId val="36681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62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lasesexcel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https://clasesexcel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clasesexce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171450</xdr:colOff>
      <xdr:row>0</xdr:row>
      <xdr:rowOff>142875</xdr:rowOff>
    </xdr:from>
    <xdr:to>
      <xdr:col>39</xdr:col>
      <xdr:colOff>224156</xdr:colOff>
      <xdr:row>0</xdr:row>
      <xdr:rowOff>386736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9175" y="142875"/>
          <a:ext cx="1481456" cy="243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695325</xdr:colOff>
      <xdr:row>0</xdr:row>
      <xdr:rowOff>142875</xdr:rowOff>
    </xdr:from>
    <xdr:to>
      <xdr:col>25</xdr:col>
      <xdr:colOff>363603</xdr:colOff>
      <xdr:row>0</xdr:row>
      <xdr:rowOff>386736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0" y="142875"/>
          <a:ext cx="1487553" cy="243861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48</xdr:row>
      <xdr:rowOff>185737</xdr:rowOff>
    </xdr:from>
    <xdr:to>
      <xdr:col>16</xdr:col>
      <xdr:colOff>87675</xdr:colOff>
      <xdr:row>65</xdr:row>
      <xdr:rowOff>24187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380E236B-8B69-4A7D-B447-228492B35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142875</xdr:rowOff>
    </xdr:from>
    <xdr:to>
      <xdr:col>5</xdr:col>
      <xdr:colOff>719456</xdr:colOff>
      <xdr:row>0</xdr:row>
      <xdr:rowOff>380640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925" y="142875"/>
          <a:ext cx="1481456" cy="23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clasesexcel.com/descarga-la-agenda-calendario-2020-en-excel-gratis/" TargetMode="External"/><Relationship Id="rId1" Type="http://schemas.openxmlformats.org/officeDocument/2006/relationships/hyperlink" Target="http://clasesexcel.com/index.php/component/k2/item/47-descarga-la-agenda-calendario-2015-en-excel-gratis.html" TargetMode="External"/><Relationship Id="rId4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clasesexcel.com/descarga-la-agenda-calendario-2020-en-excel-gratis/" TargetMode="External"/><Relationship Id="rId1" Type="http://schemas.openxmlformats.org/officeDocument/2006/relationships/hyperlink" Target="http://clasesexcel.com/index.php/component/k2/item/47-descarga-la-agenda-calendario-2015-en-excel-gratis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clasesexcel.com/descarga-la-agenda-calendario-2020-en-excel-gratis/" TargetMode="External"/><Relationship Id="rId1" Type="http://schemas.openxmlformats.org/officeDocument/2006/relationships/hyperlink" Target="https://clasesexcel.com/ya-esta-disponible-la-agenda-calendario-2020-edicion-extendid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clasesexcel.com/descarga-la-agenda-calendario-2020-en-excel-gratis/" TargetMode="External"/><Relationship Id="rId1" Type="http://schemas.openxmlformats.org/officeDocument/2006/relationships/hyperlink" Target="https://clasesexcel.com/ya-esta-disponible-la-agenda-calendario-2020-edicion-extendi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O53"/>
  <sheetViews>
    <sheetView showGridLines="0" zoomScaleNormal="100" workbookViewId="0">
      <pane xSplit="10" ySplit="4" topLeftCell="K5" activePane="bottomRight" state="frozen"/>
      <selection activeCell="AM1" sqref="AM1:AW1"/>
      <selection pane="topRight" activeCell="AM1" sqref="AM1:AW1"/>
      <selection pane="bottomLeft" activeCell="AM1" sqref="AM1:AW1"/>
      <selection pane="bottomRight" activeCell="K21" sqref="K21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8.7109375" customWidth="1"/>
    <col min="11" max="41" width="35.7109375" customWidth="1"/>
    <col min="45" max="45" width="11.42578125" customWidth="1"/>
  </cols>
  <sheetData>
    <row r="1" spans="1:41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43831</v>
      </c>
      <c r="L1" s="38">
        <v>43832</v>
      </c>
      <c r="M1" s="38">
        <v>43833</v>
      </c>
      <c r="N1" s="38">
        <v>43834</v>
      </c>
      <c r="O1" s="38">
        <v>43835</v>
      </c>
      <c r="P1" s="38">
        <v>43836</v>
      </c>
      <c r="Q1" s="38">
        <v>43837</v>
      </c>
      <c r="R1" s="38">
        <v>43838</v>
      </c>
      <c r="S1" s="38">
        <v>43839</v>
      </c>
      <c r="T1" s="38">
        <v>43840</v>
      </c>
      <c r="U1" s="38">
        <v>43841</v>
      </c>
      <c r="V1" s="38">
        <v>43842</v>
      </c>
      <c r="W1" s="38">
        <v>43843</v>
      </c>
      <c r="X1" s="38">
        <v>43844</v>
      </c>
      <c r="Y1" s="38">
        <v>43845</v>
      </c>
      <c r="Z1" s="38">
        <v>43846</v>
      </c>
      <c r="AA1" s="38">
        <v>43847</v>
      </c>
      <c r="AB1" s="38">
        <v>43848</v>
      </c>
      <c r="AC1" s="38">
        <v>43849</v>
      </c>
      <c r="AD1" s="38">
        <v>43850</v>
      </c>
      <c r="AE1" s="38">
        <v>43851</v>
      </c>
      <c r="AF1" s="38">
        <v>43852</v>
      </c>
      <c r="AG1" s="38">
        <v>43853</v>
      </c>
      <c r="AH1" s="38">
        <v>43854</v>
      </c>
      <c r="AI1" s="38">
        <v>43855</v>
      </c>
      <c r="AJ1" s="38">
        <v>43856</v>
      </c>
      <c r="AK1" s="38">
        <v>43857</v>
      </c>
      <c r="AL1" s="38">
        <v>43858</v>
      </c>
      <c r="AM1" s="38">
        <v>43859</v>
      </c>
      <c r="AN1" s="38">
        <v>43860</v>
      </c>
      <c r="AO1" s="38">
        <v>43861</v>
      </c>
    </row>
    <row r="2" spans="1:41" ht="36" customHeight="1" x14ac:dyDescent="0.4">
      <c r="A2" s="92" t="s">
        <v>39</v>
      </c>
      <c r="B2" s="93"/>
      <c r="C2" s="93"/>
      <c r="D2" s="96" t="s">
        <v>6</v>
      </c>
      <c r="E2" s="96"/>
      <c r="F2" s="96"/>
      <c r="G2" s="96"/>
      <c r="H2" s="96"/>
      <c r="I2" s="96"/>
      <c r="J2" s="97"/>
      <c r="K2" s="39" t="s">
        <v>86</v>
      </c>
      <c r="L2" s="39" t="s">
        <v>87</v>
      </c>
      <c r="M2" s="39" t="s">
        <v>88</v>
      </c>
      <c r="N2" s="39" t="s">
        <v>89</v>
      </c>
      <c r="O2" s="41" t="s">
        <v>90</v>
      </c>
      <c r="P2" s="39" t="s">
        <v>91</v>
      </c>
      <c r="Q2" s="39" t="s">
        <v>92</v>
      </c>
      <c r="R2" s="39" t="s">
        <v>93</v>
      </c>
      <c r="S2" s="39" t="s">
        <v>94</v>
      </c>
      <c r="T2" s="39" t="s">
        <v>95</v>
      </c>
      <c r="U2" s="39" t="s">
        <v>96</v>
      </c>
      <c r="V2" s="41" t="s">
        <v>97</v>
      </c>
      <c r="W2" s="39" t="s">
        <v>98</v>
      </c>
      <c r="X2" s="39" t="s">
        <v>99</v>
      </c>
      <c r="Y2" s="39" t="s">
        <v>100</v>
      </c>
      <c r="Z2" s="39" t="s">
        <v>101</v>
      </c>
      <c r="AA2" s="39" t="s">
        <v>102</v>
      </c>
      <c r="AB2" s="39" t="s">
        <v>103</v>
      </c>
      <c r="AC2" s="41" t="s">
        <v>104</v>
      </c>
      <c r="AD2" s="39" t="s">
        <v>105</v>
      </c>
      <c r="AE2" s="39" t="s">
        <v>106</v>
      </c>
      <c r="AF2" s="39" t="s">
        <v>107</v>
      </c>
      <c r="AG2" s="39" t="s">
        <v>108</v>
      </c>
      <c r="AH2" s="39" t="s">
        <v>109</v>
      </c>
      <c r="AI2" s="39" t="s">
        <v>110</v>
      </c>
      <c r="AJ2" s="41" t="s">
        <v>111</v>
      </c>
      <c r="AK2" s="39" t="s">
        <v>112</v>
      </c>
      <c r="AL2" s="39" t="s">
        <v>113</v>
      </c>
      <c r="AM2" s="39" t="s">
        <v>114</v>
      </c>
      <c r="AN2" s="39" t="s">
        <v>115</v>
      </c>
      <c r="AO2" s="39" t="s">
        <v>116</v>
      </c>
    </row>
    <row r="3" spans="1:41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117</v>
      </c>
      <c r="L3" s="40" t="s">
        <v>118</v>
      </c>
      <c r="M3" s="40" t="s">
        <v>119</v>
      </c>
      <c r="N3" s="40" t="s">
        <v>120</v>
      </c>
      <c r="O3" s="40" t="s">
        <v>121</v>
      </c>
      <c r="P3" s="40" t="s">
        <v>122</v>
      </c>
      <c r="Q3" s="40" t="s">
        <v>123</v>
      </c>
      <c r="R3" s="40" t="s">
        <v>124</v>
      </c>
      <c r="S3" s="40" t="s">
        <v>125</v>
      </c>
      <c r="T3" s="40" t="s">
        <v>126</v>
      </c>
      <c r="U3" s="40" t="s">
        <v>127</v>
      </c>
      <c r="V3" s="40" t="s">
        <v>128</v>
      </c>
      <c r="W3" s="40" t="s">
        <v>129</v>
      </c>
      <c r="X3" s="40" t="s">
        <v>130</v>
      </c>
      <c r="Y3" s="40" t="s">
        <v>131</v>
      </c>
      <c r="Z3" s="40" t="s">
        <v>132</v>
      </c>
      <c r="AA3" s="40" t="s">
        <v>133</v>
      </c>
      <c r="AB3" s="40" t="s">
        <v>134</v>
      </c>
      <c r="AC3" s="40" t="s">
        <v>135</v>
      </c>
      <c r="AD3" s="40" t="s">
        <v>136</v>
      </c>
      <c r="AE3" s="40" t="s">
        <v>137</v>
      </c>
      <c r="AF3" s="40" t="s">
        <v>138</v>
      </c>
      <c r="AG3" s="40" t="s">
        <v>139</v>
      </c>
      <c r="AH3" s="40" t="s">
        <v>140</v>
      </c>
      <c r="AI3" s="40" t="s">
        <v>141</v>
      </c>
      <c r="AJ3" s="40" t="s">
        <v>142</v>
      </c>
      <c r="AK3" s="40" t="s">
        <v>143</v>
      </c>
      <c r="AL3" s="40" t="s">
        <v>144</v>
      </c>
      <c r="AM3" s="40" t="s">
        <v>145</v>
      </c>
      <c r="AN3" s="40" t="s">
        <v>146</v>
      </c>
      <c r="AO3" s="40" t="s">
        <v>147</v>
      </c>
    </row>
    <row r="4" spans="1:41" ht="14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4"/>
      <c r="K4" s="28" t="str">
        <f>IF(VLOOKUP(K1,feriados,2)=0,"",VLOOKUP(K1,feriados,2))</f>
        <v>Año Nuevo</v>
      </c>
      <c r="L4" s="28" t="str">
        <f t="shared" ref="L4:AO4" si="0">IF(VLOOKUP(L1,feriados,2)=0,"",VLOOKUP(L1,feriados,2))</f>
        <v/>
      </c>
      <c r="M4" s="28" t="str">
        <f t="shared" si="0"/>
        <v/>
      </c>
      <c r="N4" s="28" t="str">
        <f t="shared" si="0"/>
        <v/>
      </c>
      <c r="O4" s="28" t="str">
        <f t="shared" si="0"/>
        <v/>
      </c>
      <c r="P4" s="28" t="str">
        <f t="shared" si="0"/>
        <v/>
      </c>
      <c r="Q4" s="28" t="str">
        <f t="shared" si="0"/>
        <v/>
      </c>
      <c r="R4" s="28" t="str">
        <f t="shared" si="0"/>
        <v/>
      </c>
      <c r="S4" s="28" t="str">
        <f t="shared" si="0"/>
        <v/>
      </c>
      <c r="T4" s="28" t="str">
        <f t="shared" si="0"/>
        <v/>
      </c>
      <c r="U4" s="28" t="str">
        <f t="shared" si="0"/>
        <v/>
      </c>
      <c r="V4" s="28" t="str">
        <f t="shared" si="0"/>
        <v/>
      </c>
      <c r="W4" s="28" t="str">
        <f t="shared" si="0"/>
        <v/>
      </c>
      <c r="X4" s="28" t="str">
        <f t="shared" si="0"/>
        <v/>
      </c>
      <c r="Y4" s="28" t="str">
        <f t="shared" si="0"/>
        <v/>
      </c>
      <c r="Z4" s="28" t="str">
        <f t="shared" si="0"/>
        <v/>
      </c>
      <c r="AA4" s="28" t="str">
        <f t="shared" si="0"/>
        <v/>
      </c>
      <c r="AB4" s="28" t="str">
        <f t="shared" si="0"/>
        <v/>
      </c>
      <c r="AC4" s="28" t="str">
        <f t="shared" si="0"/>
        <v/>
      </c>
      <c r="AD4" s="28" t="str">
        <f t="shared" si="0"/>
        <v/>
      </c>
      <c r="AE4" s="28" t="str">
        <f t="shared" si="0"/>
        <v/>
      </c>
      <c r="AF4" s="28" t="str">
        <f t="shared" si="0"/>
        <v/>
      </c>
      <c r="AG4" s="28" t="str">
        <f t="shared" si="0"/>
        <v/>
      </c>
      <c r="AH4" s="28" t="str">
        <f t="shared" si="0"/>
        <v/>
      </c>
      <c r="AI4" s="28" t="str">
        <f t="shared" si="0"/>
        <v/>
      </c>
      <c r="AJ4" s="28" t="str">
        <f t="shared" si="0"/>
        <v/>
      </c>
      <c r="AK4" s="28" t="str">
        <f t="shared" si="0"/>
        <v/>
      </c>
      <c r="AL4" s="28" t="str">
        <f t="shared" si="0"/>
        <v/>
      </c>
      <c r="AM4" s="28" t="str">
        <f t="shared" si="0"/>
        <v/>
      </c>
      <c r="AN4" s="28" t="str">
        <f t="shared" si="0"/>
        <v/>
      </c>
      <c r="AO4" s="28" t="str">
        <f t="shared" si="0"/>
        <v/>
      </c>
    </row>
    <row r="5" spans="1:41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23.2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0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3.25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0"/>
      <c r="L22" s="1"/>
      <c r="M22" s="1"/>
      <c r="N22" s="1"/>
      <c r="O22" s="1"/>
      <c r="P22" s="1"/>
      <c r="Q22" s="10"/>
      <c r="R22" s="10"/>
      <c r="S22" s="1"/>
      <c r="T22" s="1"/>
      <c r="U22" s="1"/>
      <c r="V22" s="1"/>
      <c r="W22" s="1"/>
      <c r="X22" s="1"/>
      <c r="Y22" s="10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23.25" customHeight="1" x14ac:dyDescent="0.25">
      <c r="A23" s="20"/>
      <c r="B23" s="23"/>
      <c r="C23" s="61"/>
      <c r="D23" s="61"/>
      <c r="E23" s="61">
        <v>1</v>
      </c>
      <c r="F23" s="61">
        <v>2</v>
      </c>
      <c r="G23" s="61">
        <v>3</v>
      </c>
      <c r="H23" s="61">
        <v>4</v>
      </c>
      <c r="I23" s="20"/>
      <c r="J23" s="3" t="s">
        <v>609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</row>
    <row r="24" spans="1:41" ht="23.25" customHeight="1" x14ac:dyDescent="0.25">
      <c r="A24" s="20"/>
      <c r="B24" s="34">
        <v>5</v>
      </c>
      <c r="C24" s="61">
        <v>6</v>
      </c>
      <c r="D24" s="61">
        <v>7</v>
      </c>
      <c r="E24" s="61">
        <v>8</v>
      </c>
      <c r="F24" s="61">
        <v>9</v>
      </c>
      <c r="G24" s="61">
        <v>10</v>
      </c>
      <c r="H24" s="61">
        <v>11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x14ac:dyDescent="0.25">
      <c r="A25" s="20"/>
      <c r="B25" s="34">
        <v>12</v>
      </c>
      <c r="C25" s="61">
        <v>13</v>
      </c>
      <c r="D25" s="61">
        <v>14</v>
      </c>
      <c r="E25" s="61">
        <v>15</v>
      </c>
      <c r="F25" s="61">
        <v>16</v>
      </c>
      <c r="G25" s="61">
        <v>17</v>
      </c>
      <c r="H25" s="61">
        <v>18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x14ac:dyDescent="0.25">
      <c r="A26" s="20"/>
      <c r="B26" s="34">
        <v>19</v>
      </c>
      <c r="C26" s="61">
        <v>20</v>
      </c>
      <c r="D26" s="61">
        <v>21</v>
      </c>
      <c r="E26" s="61">
        <v>22</v>
      </c>
      <c r="F26" s="61">
        <v>23</v>
      </c>
      <c r="G26" s="61">
        <v>24</v>
      </c>
      <c r="H26" s="61">
        <v>25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 x14ac:dyDescent="0.25">
      <c r="A27" s="20"/>
      <c r="B27" s="34">
        <v>26</v>
      </c>
      <c r="C27" s="61">
        <v>27</v>
      </c>
      <c r="D27" s="61">
        <v>28</v>
      </c>
      <c r="E27" s="61">
        <v>29</v>
      </c>
      <c r="F27" s="61">
        <v>30</v>
      </c>
      <c r="G27" s="61">
        <v>31</v>
      </c>
      <c r="H27" s="61"/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41" x14ac:dyDescent="0.25">
      <c r="A28" s="20"/>
      <c r="B28" s="23"/>
      <c r="C28" s="61"/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1:41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x14ac:dyDescent="0.25">
      <c r="A30" s="20"/>
      <c r="B30" s="105" t="s">
        <v>63</v>
      </c>
      <c r="C30" s="106"/>
      <c r="D30" s="106"/>
      <c r="E30" s="106"/>
      <c r="F30" s="106"/>
      <c r="G30" s="106"/>
      <c r="H30" s="107"/>
      <c r="I30" s="20"/>
      <c r="J30" s="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1:41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0"/>
      <c r="L31" s="10"/>
      <c r="M31" s="10"/>
      <c r="N31" s="1"/>
      <c r="O31" s="1"/>
      <c r="P31" s="1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0"/>
      <c r="L32" s="10"/>
      <c r="M32" s="10"/>
      <c r="N32" s="1"/>
      <c r="O32" s="1"/>
      <c r="P32" s="1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0"/>
      <c r="M33" s="10"/>
      <c r="N33" s="1"/>
      <c r="O33" s="1"/>
      <c r="P33" s="1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"/>
      <c r="M34" s="1"/>
      <c r="N34" s="1"/>
      <c r="O34" s="1"/>
      <c r="P34" s="1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30:H30"/>
    <mergeCell ref="B31:H31"/>
    <mergeCell ref="B32:H32"/>
    <mergeCell ref="B45:H45"/>
    <mergeCell ref="B46:H46"/>
    <mergeCell ref="B47:H47"/>
    <mergeCell ref="B48:H48"/>
    <mergeCell ref="B49:H49"/>
    <mergeCell ref="B50:H50"/>
    <mergeCell ref="B39:H39"/>
    <mergeCell ref="B40:H40"/>
    <mergeCell ref="B41:H41"/>
    <mergeCell ref="B42:H42"/>
    <mergeCell ref="B43:H43"/>
    <mergeCell ref="A1:J1"/>
    <mergeCell ref="A2:C3"/>
    <mergeCell ref="D2:J3"/>
    <mergeCell ref="B44:H44"/>
    <mergeCell ref="B33:H33"/>
    <mergeCell ref="B34:H34"/>
    <mergeCell ref="B35:H35"/>
    <mergeCell ref="B36:H36"/>
    <mergeCell ref="B37:H37"/>
    <mergeCell ref="B38:H38"/>
    <mergeCell ref="A4:J4"/>
  </mergeCells>
  <conditionalFormatting sqref="K2:AO4">
    <cfRule type="expression" dxfId="48" priority="2">
      <formula>K$4&lt;&gt;""</formula>
    </cfRule>
  </conditionalFormatting>
  <conditionalFormatting sqref="B23:H28">
    <cfRule type="expression" dxfId="47" priority="1">
      <formula>VLOOKUP(DATE(2020,1,B23),feriados,2)&lt;&gt;0</formula>
    </cfRule>
  </conditionalFormatting>
  <hyperlinks>
    <hyperlink ref="E23" location="Ene!K2" display="Ene!K2"/>
    <hyperlink ref="F23" location="Ene!L2" display="Ene!L2"/>
    <hyperlink ref="G23" location="Ene!M2" display="Ene!M2"/>
    <hyperlink ref="H23" location="Ene!N2" display="Ene!N2"/>
    <hyperlink ref="B24" location="Ene!O2" display="Ene!O2"/>
    <hyperlink ref="C24" location="Ene!P2" display="Ene!P2"/>
    <hyperlink ref="D24" location="Ene!Q2" display="Ene!Q2"/>
    <hyperlink ref="E24" location="Ene!R2" display="Ene!R2"/>
    <hyperlink ref="F24" location="Ene!S2" display="Ene!S2"/>
    <hyperlink ref="G24" location="Ene!T2" display="Ene!T2"/>
    <hyperlink ref="H24" location="Ene!U2" display="Ene!U2"/>
    <hyperlink ref="B25" location="Ene!V2" display="Ene!V2"/>
    <hyperlink ref="C25" location="Ene!W2" display="Ene!W2"/>
    <hyperlink ref="D25" location="Ene!X2" display="Ene!X2"/>
    <hyperlink ref="E25" location="Ene!Y2" display="Ene!Y2"/>
    <hyperlink ref="F25" location="Ene!Z2" display="Ene!Z2"/>
    <hyperlink ref="G25" location="Ene!AA2" display="Ene!AA2"/>
    <hyperlink ref="H25" location="Ene!AB2" display="Ene!AB2"/>
    <hyperlink ref="B26" location="Ene!AC2" display="Ene!AC2"/>
    <hyperlink ref="C26" location="Ene!AD2" display="Ene!AD2"/>
    <hyperlink ref="D26" location="Ene!AE2" display="Ene!AE2"/>
    <hyperlink ref="E26" location="Ene!AF2" display="Ene!AF2"/>
    <hyperlink ref="F26" location="Ene!AG2" display="Ene!AG2"/>
    <hyperlink ref="G26" location="Ene!AH2" display="Ene!AH2"/>
    <hyperlink ref="H26" location="Ene!AI2" display="Ene!AI2"/>
    <hyperlink ref="B27" location="Ene!AJ2" display="Ene!AJ2"/>
    <hyperlink ref="C27" location="Ene!AK2" display="Ene!AK2"/>
    <hyperlink ref="D27" location="Ene!AL2" display="Ene!AL2"/>
    <hyperlink ref="E27" location="Ene!AM2" display="Ene!AM2"/>
    <hyperlink ref="F27" location="Ene!AN2" display="Ene!AN2"/>
    <hyperlink ref="G27" location="Ene!AO2" display="Ene!AO2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O53"/>
  <sheetViews>
    <sheetView showGridLines="0" zoomScaleNormal="100" workbookViewId="0">
      <pane xSplit="10" ySplit="4" topLeftCell="K21" activePane="bottomRight" state="frozen"/>
      <selection sqref="A1:J1"/>
      <selection pane="topRight" sqref="A1:J1"/>
      <selection pane="bottomLeft" sqref="A1:J1"/>
      <selection pane="bottomRight" activeCell="J21" sqref="J21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8.7109375" customWidth="1"/>
    <col min="11" max="41" width="35.7109375" customWidth="1"/>
    <col min="45" max="45" width="11.42578125" customWidth="1"/>
  </cols>
  <sheetData>
    <row r="1" spans="1:41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44105</v>
      </c>
      <c r="L1" s="38">
        <v>44106</v>
      </c>
      <c r="M1" s="38">
        <v>44107</v>
      </c>
      <c r="N1" s="38">
        <v>44108</v>
      </c>
      <c r="O1" s="38">
        <v>44109</v>
      </c>
      <c r="P1" s="38">
        <v>44110</v>
      </c>
      <c r="Q1" s="38">
        <v>44111</v>
      </c>
      <c r="R1" s="38">
        <v>44112</v>
      </c>
      <c r="S1" s="38">
        <v>44113</v>
      </c>
      <c r="T1" s="38">
        <v>44114</v>
      </c>
      <c r="U1" s="38">
        <v>44115</v>
      </c>
      <c r="V1" s="38">
        <v>44116</v>
      </c>
      <c r="W1" s="38">
        <v>44117</v>
      </c>
      <c r="X1" s="38">
        <v>44118</v>
      </c>
      <c r="Y1" s="38">
        <v>44119</v>
      </c>
      <c r="Z1" s="38">
        <v>44120</v>
      </c>
      <c r="AA1" s="38">
        <v>44121</v>
      </c>
      <c r="AB1" s="38">
        <v>44122</v>
      </c>
      <c r="AC1" s="38">
        <v>44123</v>
      </c>
      <c r="AD1" s="38">
        <v>44124</v>
      </c>
      <c r="AE1" s="38">
        <v>44125</v>
      </c>
      <c r="AF1" s="38">
        <v>44126</v>
      </c>
      <c r="AG1" s="38">
        <v>44127</v>
      </c>
      <c r="AH1" s="38">
        <v>44128</v>
      </c>
      <c r="AI1" s="38">
        <v>44129</v>
      </c>
      <c r="AJ1" s="38">
        <v>44130</v>
      </c>
      <c r="AK1" s="38">
        <v>44131</v>
      </c>
      <c r="AL1" s="38">
        <v>44132</v>
      </c>
      <c r="AM1" s="38">
        <v>44133</v>
      </c>
      <c r="AN1" s="38">
        <v>44134</v>
      </c>
      <c r="AO1" s="38">
        <v>44135</v>
      </c>
    </row>
    <row r="2" spans="1:41" ht="36" customHeight="1" x14ac:dyDescent="0.4">
      <c r="A2" s="92" t="s">
        <v>47</v>
      </c>
      <c r="B2" s="93"/>
      <c r="C2" s="93"/>
      <c r="D2" s="96" t="s">
        <v>15</v>
      </c>
      <c r="E2" s="96"/>
      <c r="F2" s="96"/>
      <c r="G2" s="96"/>
      <c r="H2" s="96"/>
      <c r="I2" s="96"/>
      <c r="J2" s="97"/>
      <c r="K2" s="39" t="s">
        <v>484</v>
      </c>
      <c r="L2" s="39" t="s">
        <v>485</v>
      </c>
      <c r="M2" s="39" t="s">
        <v>486</v>
      </c>
      <c r="N2" s="41" t="s">
        <v>487</v>
      </c>
      <c r="O2" s="39" t="s">
        <v>488</v>
      </c>
      <c r="P2" s="39" t="s">
        <v>489</v>
      </c>
      <c r="Q2" s="39" t="s">
        <v>490</v>
      </c>
      <c r="R2" s="39" t="s">
        <v>491</v>
      </c>
      <c r="S2" s="39" t="s">
        <v>492</v>
      </c>
      <c r="T2" s="39" t="s">
        <v>493</v>
      </c>
      <c r="U2" s="41" t="s">
        <v>494</v>
      </c>
      <c r="V2" s="39" t="s">
        <v>495</v>
      </c>
      <c r="W2" s="39" t="s">
        <v>496</v>
      </c>
      <c r="X2" s="39" t="s">
        <v>497</v>
      </c>
      <c r="Y2" s="39" t="s">
        <v>498</v>
      </c>
      <c r="Z2" s="39" t="s">
        <v>499</v>
      </c>
      <c r="AA2" s="39" t="s">
        <v>500</v>
      </c>
      <c r="AB2" s="41" t="s">
        <v>501</v>
      </c>
      <c r="AC2" s="39" t="s">
        <v>502</v>
      </c>
      <c r="AD2" s="39" t="s">
        <v>503</v>
      </c>
      <c r="AE2" s="39" t="s">
        <v>504</v>
      </c>
      <c r="AF2" s="39" t="s">
        <v>505</v>
      </c>
      <c r="AG2" s="39" t="s">
        <v>506</v>
      </c>
      <c r="AH2" s="39" t="s">
        <v>507</v>
      </c>
      <c r="AI2" s="41" t="s">
        <v>508</v>
      </c>
      <c r="AJ2" s="39" t="s">
        <v>509</v>
      </c>
      <c r="AK2" s="39" t="s">
        <v>510</v>
      </c>
      <c r="AL2" s="39" t="s">
        <v>511</v>
      </c>
      <c r="AM2" s="39" t="s">
        <v>512</v>
      </c>
      <c r="AN2" s="39" t="s">
        <v>513</v>
      </c>
      <c r="AO2" s="39" t="s">
        <v>514</v>
      </c>
    </row>
    <row r="3" spans="1:41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515</v>
      </c>
      <c r="L3" s="40" t="s">
        <v>516</v>
      </c>
      <c r="M3" s="40" t="s">
        <v>517</v>
      </c>
      <c r="N3" s="40" t="s">
        <v>518</v>
      </c>
      <c r="O3" s="40" t="s">
        <v>519</v>
      </c>
      <c r="P3" s="40" t="s">
        <v>520</v>
      </c>
      <c r="Q3" s="40" t="s">
        <v>521</v>
      </c>
      <c r="R3" s="40" t="s">
        <v>522</v>
      </c>
      <c r="S3" s="40" t="s">
        <v>523</v>
      </c>
      <c r="T3" s="40" t="s">
        <v>524</v>
      </c>
      <c r="U3" s="40" t="s">
        <v>525</v>
      </c>
      <c r="V3" s="40" t="s">
        <v>526</v>
      </c>
      <c r="W3" s="40" t="s">
        <v>527</v>
      </c>
      <c r="X3" s="40" t="s">
        <v>528</v>
      </c>
      <c r="Y3" s="40" t="s">
        <v>529</v>
      </c>
      <c r="Z3" s="40" t="s">
        <v>530</v>
      </c>
      <c r="AA3" s="40" t="s">
        <v>531</v>
      </c>
      <c r="AB3" s="40" t="s">
        <v>532</v>
      </c>
      <c r="AC3" s="40" t="s">
        <v>533</v>
      </c>
      <c r="AD3" s="40" t="s">
        <v>534</v>
      </c>
      <c r="AE3" s="40" t="s">
        <v>535</v>
      </c>
      <c r="AF3" s="40" t="s">
        <v>536</v>
      </c>
      <c r="AG3" s="40" t="s">
        <v>537</v>
      </c>
      <c r="AH3" s="40" t="s">
        <v>538</v>
      </c>
      <c r="AI3" s="40" t="s">
        <v>539</v>
      </c>
      <c r="AJ3" s="40" t="s">
        <v>540</v>
      </c>
      <c r="AK3" s="40" t="s">
        <v>541</v>
      </c>
      <c r="AL3" s="40" t="s">
        <v>542</v>
      </c>
      <c r="AM3" s="40" t="s">
        <v>543</v>
      </c>
      <c r="AN3" s="40" t="s">
        <v>544</v>
      </c>
      <c r="AO3" s="40" t="s">
        <v>545</v>
      </c>
    </row>
    <row r="4" spans="1:41" ht="14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O4" si="0">IF(VLOOKUP(K1,feriados,2)=0,"",VLOOKUP(K1,feriados,2))</f>
        <v/>
      </c>
      <c r="L4" s="33" t="str">
        <f t="shared" si="0"/>
        <v/>
      </c>
      <c r="M4" s="33" t="str">
        <f t="shared" si="0"/>
        <v/>
      </c>
      <c r="N4" s="33" t="str">
        <f t="shared" si="0"/>
        <v/>
      </c>
      <c r="O4" s="33" t="str">
        <f t="shared" si="0"/>
        <v/>
      </c>
      <c r="P4" s="33" t="str">
        <f t="shared" si="0"/>
        <v/>
      </c>
      <c r="Q4" s="33" t="str">
        <f t="shared" si="0"/>
        <v/>
      </c>
      <c r="R4" s="33" t="str">
        <f t="shared" si="0"/>
        <v/>
      </c>
      <c r="S4" s="33" t="str">
        <f t="shared" si="0"/>
        <v/>
      </c>
      <c r="T4" s="33" t="str">
        <f t="shared" si="0"/>
        <v/>
      </c>
      <c r="U4" s="33" t="str">
        <f t="shared" si="0"/>
        <v/>
      </c>
      <c r="V4" s="33" t="str">
        <f t="shared" si="0"/>
        <v/>
      </c>
      <c r="W4" s="33" t="str">
        <f t="shared" si="0"/>
        <v/>
      </c>
      <c r="X4" s="33" t="str">
        <f t="shared" si="0"/>
        <v/>
      </c>
      <c r="Y4" s="33" t="str">
        <f t="shared" si="0"/>
        <v/>
      </c>
      <c r="Z4" s="33" t="str">
        <f t="shared" si="0"/>
        <v/>
      </c>
      <c r="AA4" s="33" t="str">
        <f t="shared" si="0"/>
        <v/>
      </c>
      <c r="AB4" s="33" t="str">
        <f t="shared" si="0"/>
        <v/>
      </c>
      <c r="AC4" s="33" t="str">
        <f t="shared" si="0"/>
        <v/>
      </c>
      <c r="AD4" s="33" t="str">
        <f t="shared" si="0"/>
        <v/>
      </c>
      <c r="AE4" s="33" t="str">
        <f t="shared" si="0"/>
        <v/>
      </c>
      <c r="AF4" s="33" t="str">
        <f t="shared" si="0"/>
        <v/>
      </c>
      <c r="AG4" s="33" t="str">
        <f t="shared" si="0"/>
        <v/>
      </c>
      <c r="AH4" s="33" t="str">
        <f t="shared" si="0"/>
        <v/>
      </c>
      <c r="AI4" s="33" t="str">
        <f t="shared" si="0"/>
        <v/>
      </c>
      <c r="AJ4" s="33" t="str">
        <f t="shared" si="0"/>
        <v/>
      </c>
      <c r="AK4" s="33" t="str">
        <f t="shared" si="0"/>
        <v/>
      </c>
      <c r="AL4" s="33" t="str">
        <f t="shared" si="0"/>
        <v/>
      </c>
      <c r="AM4" s="33" t="str">
        <f t="shared" si="0"/>
        <v/>
      </c>
      <c r="AN4" s="33" t="str">
        <f t="shared" si="0"/>
        <v/>
      </c>
      <c r="AO4" s="33" t="str">
        <f t="shared" si="0"/>
        <v/>
      </c>
    </row>
    <row r="5" spans="1:41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81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"/>
      <c r="L21" s="84" t="s">
        <v>624</v>
      </c>
      <c r="M21" s="1"/>
      <c r="N21" s="1"/>
      <c r="O21" s="86" t="s">
        <v>624</v>
      </c>
      <c r="P21" s="1"/>
      <c r="Q21" s="1"/>
      <c r="R21" s="83" t="s">
        <v>622</v>
      </c>
      <c r="S21" s="1"/>
      <c r="T21" s="1"/>
      <c r="U21" s="1"/>
      <c r="V21" s="1"/>
      <c r="W21" s="1"/>
      <c r="X21" s="1"/>
      <c r="Y21" s="87" t="s">
        <v>625</v>
      </c>
      <c r="Z21" s="80" t="s">
        <v>619</v>
      </c>
      <c r="AA21" s="1"/>
      <c r="AB21" s="1"/>
      <c r="AC21" s="1"/>
      <c r="AD21" s="1"/>
      <c r="AE21" s="85" t="s">
        <v>628</v>
      </c>
      <c r="AF21" s="1"/>
      <c r="AH21" s="1"/>
      <c r="AI21" s="1"/>
      <c r="AJ21" s="1"/>
      <c r="AK21" s="1"/>
      <c r="AL21" s="1"/>
      <c r="AM21" s="1"/>
      <c r="AN21" s="1"/>
      <c r="AO21" s="1"/>
    </row>
    <row r="22" spans="1:41" ht="61.5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87" t="s">
        <v>626</v>
      </c>
      <c r="Z22" s="84" t="s">
        <v>627</v>
      </c>
      <c r="AA22" s="1"/>
      <c r="AB22" s="1"/>
      <c r="AC22" s="1"/>
      <c r="AD22" s="1"/>
      <c r="AE22" s="1"/>
      <c r="AF22" s="1"/>
      <c r="AG22" s="80" t="s">
        <v>617</v>
      </c>
      <c r="AH22" s="1"/>
      <c r="AI22" s="1"/>
      <c r="AJ22" s="1"/>
      <c r="AK22" s="1"/>
      <c r="AL22" s="1"/>
      <c r="AM22" s="1"/>
      <c r="AN22" s="1"/>
      <c r="AO22" s="1"/>
    </row>
    <row r="23" spans="1:41" ht="72.75" customHeight="1" x14ac:dyDescent="0.25">
      <c r="A23" s="20"/>
      <c r="B23" s="35"/>
      <c r="C23" s="62"/>
      <c r="D23" s="62"/>
      <c r="E23" s="62"/>
      <c r="F23" s="62">
        <v>1</v>
      </c>
      <c r="G23" s="62">
        <v>2</v>
      </c>
      <c r="H23" s="62">
        <v>3</v>
      </c>
      <c r="I23" s="20"/>
      <c r="J23" s="3" t="s">
        <v>609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75" t="s">
        <v>612</v>
      </c>
      <c r="AL23" s="1"/>
      <c r="AM23" s="79"/>
      <c r="AN23" s="1"/>
      <c r="AO23" s="1"/>
    </row>
    <row r="24" spans="1:41" ht="55.5" customHeight="1" x14ac:dyDescent="0.25">
      <c r="A24" s="20"/>
      <c r="B24" s="35">
        <v>4</v>
      </c>
      <c r="C24" s="62">
        <v>5</v>
      </c>
      <c r="D24" s="62">
        <v>6</v>
      </c>
      <c r="E24" s="62">
        <v>7</v>
      </c>
      <c r="F24" s="62">
        <v>8</v>
      </c>
      <c r="G24" s="62">
        <v>9</v>
      </c>
      <c r="H24" s="62">
        <v>10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81" t="s">
        <v>620</v>
      </c>
      <c r="AN24" s="10"/>
      <c r="AO24" s="10"/>
    </row>
    <row r="25" spans="1:41" x14ac:dyDescent="0.25">
      <c r="A25" s="20"/>
      <c r="B25" s="35">
        <v>11</v>
      </c>
      <c r="C25" s="62">
        <v>12</v>
      </c>
      <c r="D25" s="62">
        <v>13</v>
      </c>
      <c r="E25" s="62">
        <v>14</v>
      </c>
      <c r="F25" s="62">
        <v>15</v>
      </c>
      <c r="G25" s="62">
        <v>16</v>
      </c>
      <c r="H25" s="62">
        <v>17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x14ac:dyDescent="0.25">
      <c r="A26" s="20"/>
      <c r="B26" s="35">
        <v>18</v>
      </c>
      <c r="C26" s="62">
        <v>19</v>
      </c>
      <c r="D26" s="62">
        <v>20</v>
      </c>
      <c r="E26" s="62">
        <v>21</v>
      </c>
      <c r="F26" s="62">
        <v>22</v>
      </c>
      <c r="G26" s="62">
        <v>23</v>
      </c>
      <c r="H26" s="62">
        <v>24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 x14ac:dyDescent="0.25">
      <c r="A27" s="20"/>
      <c r="B27" s="35">
        <v>25</v>
      </c>
      <c r="C27" s="62">
        <v>26</v>
      </c>
      <c r="D27" s="62">
        <v>27</v>
      </c>
      <c r="E27" s="62">
        <v>28</v>
      </c>
      <c r="F27" s="62">
        <v>29</v>
      </c>
      <c r="G27" s="62">
        <v>30</v>
      </c>
      <c r="H27" s="62">
        <v>31</v>
      </c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41" x14ac:dyDescent="0.25">
      <c r="A28" s="20"/>
      <c r="B28" s="35"/>
      <c r="C28" s="62"/>
      <c r="D28" s="62"/>
      <c r="E28" s="62"/>
      <c r="F28" s="62"/>
      <c r="G28" s="62"/>
      <c r="H28" s="62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1:41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x14ac:dyDescent="0.25">
      <c r="A30" s="20"/>
      <c r="B30" s="105" t="s">
        <v>72</v>
      </c>
      <c r="C30" s="106"/>
      <c r="D30" s="106"/>
      <c r="E30" s="106"/>
      <c r="F30" s="106"/>
      <c r="G30" s="106"/>
      <c r="H30" s="107"/>
      <c r="I30" s="20"/>
      <c r="J30" s="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1:41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O4">
    <cfRule type="expression" dxfId="21" priority="3">
      <formula>K$4&lt;&gt;""</formula>
    </cfRule>
  </conditionalFormatting>
  <conditionalFormatting sqref="B23:H28">
    <cfRule type="expression" dxfId="20" priority="2">
      <formula>VLOOKUP(DATE(2020,10,B23),feriados,2)&lt;&gt;0</formula>
    </cfRule>
  </conditionalFormatting>
  <conditionalFormatting sqref="K2:AO3">
    <cfRule type="expression" dxfId="19" priority="1">
      <formula>K$4&lt;&gt;""</formula>
    </cfRule>
  </conditionalFormatting>
  <hyperlinks>
    <hyperlink ref="F23" location="Oct!K2" display="Oct!K2"/>
    <hyperlink ref="G23" location="Oct!L2" display="Oct!L2"/>
    <hyperlink ref="H23" location="Oct!M2" display="Oct!M2"/>
    <hyperlink ref="B24" location="Oct!N2" display="Oct!N2"/>
    <hyperlink ref="C24" location="Oct!O2" display="Oct!O2"/>
    <hyperlink ref="D24" location="Oct!P2" display="Oct!P2"/>
    <hyperlink ref="E24" location="Oct!Q2" display="Oct!Q2"/>
    <hyperlink ref="F24" location="Oct!R2" display="Oct!R2"/>
    <hyperlink ref="G24" location="Oct!S2" display="Oct!S2"/>
    <hyperlink ref="H24" location="Oct!T2" display="Oct!T2"/>
    <hyperlink ref="B25" location="Oct!U2" display="Oct!U2"/>
    <hyperlink ref="C25" location="Oct!V2" display="Oct!V2"/>
    <hyperlink ref="D25" location="Oct!W2" display="Oct!W2"/>
    <hyperlink ref="E25" location="Oct!X2" display="Oct!X2"/>
    <hyperlink ref="F25" location="Oct!Y2" display="Oct!Y2"/>
    <hyperlink ref="G25" location="Oct!Z2" display="Oct!Z2"/>
    <hyperlink ref="H25" location="Oct!AA2" display="Oct!AA2"/>
    <hyperlink ref="B26" location="Oct!AB2" display="Oct!AB2"/>
    <hyperlink ref="C26" location="Oct!AC2" display="Oct!AC2"/>
    <hyperlink ref="D26" location="Oct!AD2" display="Oct!AD2"/>
    <hyperlink ref="E26" location="Oct!AE2" display="Oct!AE2"/>
    <hyperlink ref="F26" location="Oct!AF2" display="Oct!AF2"/>
    <hyperlink ref="G26" location="Oct!AG2" display="Oct!AG2"/>
    <hyperlink ref="H26" location="Oct!AH2" display="Oct!AH2"/>
    <hyperlink ref="B27" location="Oct!AI2" display="Oct!AI2"/>
    <hyperlink ref="C27" location="Oct!AJ2" display="Oct!AJ2"/>
    <hyperlink ref="D27" location="Oct!AK2" display="Oct!AK2"/>
    <hyperlink ref="E27" location="Oct!AL2" display="Oct!AL2"/>
    <hyperlink ref="F27" location="Oct!AM2" display="Oct!AM2"/>
    <hyperlink ref="G27" location="Oct!AN2" display="Oct!AN2"/>
    <hyperlink ref="H27" location="Oct!AO2" display="Oct!AO2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N53"/>
  <sheetViews>
    <sheetView showGridLines="0" tabSelected="1" zoomScaleNormal="100" workbookViewId="0">
      <pane xSplit="10" ySplit="4" topLeftCell="AG5" activePane="bottomRight" state="frozen"/>
      <selection sqref="A1:J1"/>
      <selection pane="topRight" sqref="A1:J1"/>
      <selection pane="bottomLeft" sqref="A1:J1"/>
      <selection pane="bottomRight" activeCell="AH22" sqref="AH22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8.85546875" customWidth="1"/>
    <col min="11" max="40" width="35.7109375" customWidth="1"/>
    <col min="44" max="44" width="11.42578125" customWidth="1"/>
  </cols>
  <sheetData>
    <row r="1" spans="1:40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44136</v>
      </c>
      <c r="L1" s="38">
        <v>44137</v>
      </c>
      <c r="M1" s="38">
        <v>44138</v>
      </c>
      <c r="N1" s="38">
        <v>44139</v>
      </c>
      <c r="O1" s="38">
        <v>44140</v>
      </c>
      <c r="P1" s="38">
        <v>44141</v>
      </c>
      <c r="Q1" s="38">
        <v>44142</v>
      </c>
      <c r="R1" s="38">
        <v>44143</v>
      </c>
      <c r="S1" s="38">
        <v>44144</v>
      </c>
      <c r="T1" s="38">
        <v>44145</v>
      </c>
      <c r="U1" s="38">
        <v>44146</v>
      </c>
      <c r="V1" s="38">
        <v>44147</v>
      </c>
      <c r="W1" s="38">
        <v>44148</v>
      </c>
      <c r="X1" s="38">
        <v>44149</v>
      </c>
      <c r="Y1" s="38">
        <v>44150</v>
      </c>
      <c r="Z1" s="38">
        <v>44151</v>
      </c>
      <c r="AA1" s="38">
        <v>44152</v>
      </c>
      <c r="AB1" s="38">
        <v>44153</v>
      </c>
      <c r="AC1" s="38">
        <v>44154</v>
      </c>
      <c r="AD1" s="38">
        <v>44155</v>
      </c>
      <c r="AE1" s="38">
        <v>44156</v>
      </c>
      <c r="AF1" s="38">
        <v>44157</v>
      </c>
      <c r="AG1" s="38">
        <v>44158</v>
      </c>
      <c r="AH1" s="38">
        <v>44159</v>
      </c>
      <c r="AI1" s="38">
        <v>44160</v>
      </c>
      <c r="AJ1" s="38">
        <v>44161</v>
      </c>
      <c r="AK1" s="38">
        <v>44162</v>
      </c>
      <c r="AL1" s="38">
        <v>44163</v>
      </c>
      <c r="AM1" s="38">
        <v>44164</v>
      </c>
      <c r="AN1" s="38">
        <v>44165</v>
      </c>
    </row>
    <row r="2" spans="1:40" ht="36" customHeight="1" x14ac:dyDescent="0.4">
      <c r="A2" s="92" t="s">
        <v>48</v>
      </c>
      <c r="B2" s="93"/>
      <c r="C2" s="93"/>
      <c r="D2" s="96" t="s">
        <v>16</v>
      </c>
      <c r="E2" s="96"/>
      <c r="F2" s="96"/>
      <c r="G2" s="96"/>
      <c r="H2" s="96"/>
      <c r="I2" s="96"/>
      <c r="J2" s="97"/>
      <c r="K2" s="41" t="s">
        <v>206</v>
      </c>
      <c r="L2" s="39" t="s">
        <v>207</v>
      </c>
      <c r="M2" s="39" t="s">
        <v>208</v>
      </c>
      <c r="N2" s="39" t="s">
        <v>209</v>
      </c>
      <c r="O2" s="39" t="s">
        <v>210</v>
      </c>
      <c r="P2" s="39" t="s">
        <v>211</v>
      </c>
      <c r="Q2" s="39" t="s">
        <v>212</v>
      </c>
      <c r="R2" s="41" t="s">
        <v>213</v>
      </c>
      <c r="S2" s="39" t="s">
        <v>214</v>
      </c>
      <c r="T2" s="39" t="s">
        <v>215</v>
      </c>
      <c r="U2" s="39" t="s">
        <v>216</v>
      </c>
      <c r="V2" s="39" t="s">
        <v>217</v>
      </c>
      <c r="W2" s="39" t="s">
        <v>218</v>
      </c>
      <c r="X2" s="39" t="s">
        <v>219</v>
      </c>
      <c r="Y2" s="41" t="s">
        <v>220</v>
      </c>
      <c r="Z2" s="39" t="s">
        <v>221</v>
      </c>
      <c r="AA2" s="39" t="s">
        <v>222</v>
      </c>
      <c r="AB2" s="39" t="s">
        <v>223</v>
      </c>
      <c r="AC2" s="39" t="s">
        <v>224</v>
      </c>
      <c r="AD2" s="39" t="s">
        <v>225</v>
      </c>
      <c r="AE2" s="39" t="s">
        <v>226</v>
      </c>
      <c r="AF2" s="41" t="s">
        <v>227</v>
      </c>
      <c r="AG2" s="39" t="s">
        <v>228</v>
      </c>
      <c r="AH2" s="39" t="s">
        <v>229</v>
      </c>
      <c r="AI2" s="39" t="s">
        <v>230</v>
      </c>
      <c r="AJ2" s="39" t="s">
        <v>231</v>
      </c>
      <c r="AK2" s="39" t="s">
        <v>232</v>
      </c>
      <c r="AL2" s="39" t="s">
        <v>233</v>
      </c>
      <c r="AM2" s="41" t="s">
        <v>234</v>
      </c>
      <c r="AN2" s="39" t="s">
        <v>235</v>
      </c>
    </row>
    <row r="3" spans="1:40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546</v>
      </c>
      <c r="L3" s="40" t="s">
        <v>547</v>
      </c>
      <c r="M3" s="40" t="s">
        <v>548</v>
      </c>
      <c r="N3" s="40" t="s">
        <v>549</v>
      </c>
      <c r="O3" s="40" t="s">
        <v>550</v>
      </c>
      <c r="P3" s="40" t="s">
        <v>551</v>
      </c>
      <c r="Q3" s="40" t="s">
        <v>552</v>
      </c>
      <c r="R3" s="40" t="s">
        <v>553</v>
      </c>
      <c r="S3" s="40" t="s">
        <v>554</v>
      </c>
      <c r="T3" s="40" t="s">
        <v>555</v>
      </c>
      <c r="U3" s="40" t="s">
        <v>556</v>
      </c>
      <c r="V3" s="40" t="s">
        <v>557</v>
      </c>
      <c r="W3" s="40" t="s">
        <v>558</v>
      </c>
      <c r="X3" s="40" t="s">
        <v>559</v>
      </c>
      <c r="Y3" s="40" t="s">
        <v>560</v>
      </c>
      <c r="Z3" s="40" t="s">
        <v>561</v>
      </c>
      <c r="AA3" s="40" t="s">
        <v>562</v>
      </c>
      <c r="AB3" s="40" t="s">
        <v>563</v>
      </c>
      <c r="AC3" s="40" t="s">
        <v>564</v>
      </c>
      <c r="AD3" s="40" t="s">
        <v>565</v>
      </c>
      <c r="AE3" s="40" t="s">
        <v>566</v>
      </c>
      <c r="AF3" s="40" t="s">
        <v>567</v>
      </c>
      <c r="AG3" s="40" t="s">
        <v>568</v>
      </c>
      <c r="AH3" s="40" t="s">
        <v>569</v>
      </c>
      <c r="AI3" s="40" t="s">
        <v>570</v>
      </c>
      <c r="AJ3" s="40" t="s">
        <v>571</v>
      </c>
      <c r="AK3" s="40" t="s">
        <v>572</v>
      </c>
      <c r="AL3" s="40" t="s">
        <v>573</v>
      </c>
      <c r="AM3" s="40" t="s">
        <v>574</v>
      </c>
      <c r="AN3" s="40" t="s">
        <v>575</v>
      </c>
    </row>
    <row r="4" spans="1:40" ht="14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N4" si="0">IF(VLOOKUP(K1,feriados,2)=0,"",VLOOKUP(K1,feriados,2))</f>
        <v/>
      </c>
      <c r="L4" s="33" t="str">
        <f t="shared" si="0"/>
        <v/>
      </c>
      <c r="M4" s="33" t="str">
        <f t="shared" si="0"/>
        <v/>
      </c>
      <c r="N4" s="33" t="str">
        <f t="shared" si="0"/>
        <v/>
      </c>
      <c r="O4" s="33" t="str">
        <f t="shared" si="0"/>
        <v/>
      </c>
      <c r="P4" s="33" t="str">
        <f t="shared" si="0"/>
        <v/>
      </c>
      <c r="Q4" s="33" t="str">
        <f t="shared" si="0"/>
        <v/>
      </c>
      <c r="R4" s="33" t="str">
        <f t="shared" si="0"/>
        <v/>
      </c>
      <c r="S4" s="33" t="str">
        <f t="shared" si="0"/>
        <v/>
      </c>
      <c r="T4" s="33" t="str">
        <f t="shared" si="0"/>
        <v/>
      </c>
      <c r="U4" s="33" t="str">
        <f t="shared" si="0"/>
        <v/>
      </c>
      <c r="V4" s="33" t="str">
        <f t="shared" si="0"/>
        <v/>
      </c>
      <c r="W4" s="33" t="str">
        <f t="shared" si="0"/>
        <v/>
      </c>
      <c r="X4" s="33" t="str">
        <f t="shared" si="0"/>
        <v/>
      </c>
      <c r="Y4" s="33" t="str">
        <f t="shared" si="0"/>
        <v/>
      </c>
      <c r="Z4" s="33" t="str">
        <f t="shared" si="0"/>
        <v/>
      </c>
      <c r="AA4" s="33" t="str">
        <f t="shared" si="0"/>
        <v/>
      </c>
      <c r="AB4" s="33" t="str">
        <f t="shared" si="0"/>
        <v/>
      </c>
      <c r="AC4" s="33" t="str">
        <f t="shared" si="0"/>
        <v/>
      </c>
      <c r="AD4" s="33" t="str">
        <f t="shared" si="0"/>
        <v/>
      </c>
      <c r="AE4" s="33" t="str">
        <f t="shared" si="0"/>
        <v/>
      </c>
      <c r="AF4" s="33" t="str">
        <f t="shared" si="0"/>
        <v/>
      </c>
      <c r="AG4" s="33" t="str">
        <f t="shared" si="0"/>
        <v/>
      </c>
      <c r="AH4" s="33" t="str">
        <f t="shared" si="0"/>
        <v/>
      </c>
      <c r="AI4" s="33" t="str">
        <f t="shared" si="0"/>
        <v/>
      </c>
      <c r="AJ4" s="33" t="str">
        <f t="shared" si="0"/>
        <v/>
      </c>
      <c r="AK4" s="33" t="str">
        <f t="shared" si="0"/>
        <v/>
      </c>
      <c r="AL4" s="33" t="str">
        <f t="shared" si="0"/>
        <v/>
      </c>
      <c r="AM4" s="33" t="str">
        <f t="shared" si="0"/>
        <v/>
      </c>
      <c r="AN4" s="33" t="str">
        <f t="shared" si="0"/>
        <v/>
      </c>
    </row>
    <row r="5" spans="1:40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66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"/>
      <c r="L21" s="1"/>
      <c r="M21" s="1"/>
      <c r="N21" s="1"/>
      <c r="O21" s="83" t="s">
        <v>629</v>
      </c>
      <c r="P21" s="83" t="s">
        <v>629</v>
      </c>
      <c r="Q21" s="1"/>
      <c r="R21" s="1"/>
      <c r="S21" s="88" t="s">
        <v>629</v>
      </c>
      <c r="T21" s="1"/>
      <c r="U21" s="88" t="s">
        <v>630</v>
      </c>
      <c r="V21" s="83" t="s">
        <v>631</v>
      </c>
      <c r="W21" s="83" t="s">
        <v>633</v>
      </c>
      <c r="X21" s="1"/>
      <c r="Y21" s="10"/>
      <c r="Z21" s="1"/>
      <c r="AA21" s="83" t="s">
        <v>634</v>
      </c>
      <c r="AB21" s="1"/>
      <c r="AC21" s="75" t="s">
        <v>617</v>
      </c>
      <c r="AD21" s="83" t="s">
        <v>635</v>
      </c>
      <c r="AE21" s="1"/>
      <c r="AF21" s="1"/>
      <c r="AG21" s="1"/>
      <c r="AH21" s="1"/>
      <c r="AI21" s="83" t="s">
        <v>637</v>
      </c>
      <c r="AJ21" s="1"/>
      <c r="AK21" s="1"/>
      <c r="AL21" s="1"/>
      <c r="AM21" s="1"/>
      <c r="AN21" s="1"/>
    </row>
    <row r="22" spans="1:40" ht="35.25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83" t="s">
        <v>632</v>
      </c>
      <c r="W22" s="1"/>
      <c r="X22" s="1"/>
      <c r="Y22" s="10"/>
      <c r="Z22" s="1"/>
      <c r="AA22" s="1"/>
      <c r="AB22" s="1"/>
      <c r="AC22" s="75" t="s">
        <v>635</v>
      </c>
      <c r="AD22" s="83" t="s">
        <v>636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24.75" customHeight="1" x14ac:dyDescent="0.25">
      <c r="A23" s="20"/>
      <c r="B23" s="34">
        <v>1</v>
      </c>
      <c r="C23" s="62">
        <v>2</v>
      </c>
      <c r="D23" s="61">
        <v>3</v>
      </c>
      <c r="E23" s="61">
        <v>4</v>
      </c>
      <c r="F23" s="61">
        <v>5</v>
      </c>
      <c r="G23" s="61">
        <v>6</v>
      </c>
      <c r="H23" s="61">
        <v>7</v>
      </c>
      <c r="I23" s="20"/>
      <c r="J23" s="3" t="s">
        <v>609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24.75" customHeight="1" x14ac:dyDescent="0.25">
      <c r="A24" s="20"/>
      <c r="B24" s="34">
        <v>8</v>
      </c>
      <c r="C24" s="62">
        <v>9</v>
      </c>
      <c r="D24" s="61">
        <v>10</v>
      </c>
      <c r="E24" s="61">
        <v>11</v>
      </c>
      <c r="F24" s="61">
        <v>12</v>
      </c>
      <c r="G24" s="61">
        <v>13</v>
      </c>
      <c r="H24" s="61">
        <v>14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x14ac:dyDescent="0.25">
      <c r="A25" s="20"/>
      <c r="B25" s="34">
        <v>15</v>
      </c>
      <c r="C25" s="62">
        <v>16</v>
      </c>
      <c r="D25" s="61">
        <v>17</v>
      </c>
      <c r="E25" s="61">
        <v>18</v>
      </c>
      <c r="F25" s="61">
        <v>19</v>
      </c>
      <c r="G25" s="61">
        <v>20</v>
      </c>
      <c r="H25" s="61">
        <v>21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x14ac:dyDescent="0.25">
      <c r="A26" s="20"/>
      <c r="B26" s="34">
        <v>22</v>
      </c>
      <c r="C26" s="62">
        <v>23</v>
      </c>
      <c r="D26" s="61">
        <v>24</v>
      </c>
      <c r="E26" s="61">
        <v>25</v>
      </c>
      <c r="F26" s="61">
        <v>26</v>
      </c>
      <c r="G26" s="61">
        <v>27</v>
      </c>
      <c r="H26" s="61">
        <v>28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x14ac:dyDescent="0.25">
      <c r="A27" s="20"/>
      <c r="B27" s="34">
        <v>29</v>
      </c>
      <c r="C27" s="62">
        <v>30</v>
      </c>
      <c r="D27" s="61"/>
      <c r="E27" s="61"/>
      <c r="F27" s="61"/>
      <c r="G27" s="61"/>
      <c r="H27" s="61"/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x14ac:dyDescent="0.25">
      <c r="A28" s="20"/>
      <c r="B28" s="34"/>
      <c r="C28" s="62"/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x14ac:dyDescent="0.25">
      <c r="A30" s="20"/>
      <c r="B30" s="105" t="s">
        <v>73</v>
      </c>
      <c r="C30" s="106"/>
      <c r="D30" s="106"/>
      <c r="E30" s="106"/>
      <c r="F30" s="106"/>
      <c r="G30" s="106"/>
      <c r="H30" s="107"/>
      <c r="I30" s="20"/>
      <c r="J30" s="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40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N4">
    <cfRule type="expression" dxfId="18" priority="3">
      <formula>K$4&lt;&gt;""</formula>
    </cfRule>
  </conditionalFormatting>
  <conditionalFormatting sqref="B23:H28">
    <cfRule type="expression" dxfId="17" priority="2">
      <formula>VLOOKUP(DATE(2020,11,B23),feriados,2)&lt;&gt;0</formula>
    </cfRule>
  </conditionalFormatting>
  <conditionalFormatting sqref="K2:AN3">
    <cfRule type="expression" dxfId="16" priority="1">
      <formula>K$4&lt;&gt;""</formula>
    </cfRule>
  </conditionalFormatting>
  <hyperlinks>
    <hyperlink ref="B23" location="Nov!K2" display="Nov!K2"/>
    <hyperlink ref="C23" location="Nov!L2" display="Nov!L2"/>
    <hyperlink ref="D23" location="Nov!M2" display="Nov!M2"/>
    <hyperlink ref="E23" location="Nov!N2" display="Nov!N2"/>
    <hyperlink ref="F23" location="Nov!O2" display="Nov!O2"/>
    <hyperlink ref="G23" location="Nov!P2" display="Nov!P2"/>
    <hyperlink ref="H23" location="Nov!Q2" display="Nov!Q2"/>
    <hyperlink ref="B24" location="Nov!R2" display="Nov!R2"/>
    <hyperlink ref="C24" location="Nov!S2" display="Nov!S2"/>
    <hyperlink ref="D24" location="Nov!T2" display="Nov!T2"/>
    <hyperlink ref="E24" location="Nov!U2" display="Nov!U2"/>
    <hyperlink ref="F24" location="Nov!V2" display="Nov!V2"/>
    <hyperlink ref="G24" location="Nov!W2" display="Nov!W2"/>
    <hyperlink ref="H24" location="Nov!X2" display="Nov!X2"/>
    <hyperlink ref="B25" location="Nov!Y2" display="Nov!Y2"/>
    <hyperlink ref="C25" location="Nov!Z2" display="Nov!Z2"/>
    <hyperlink ref="D25" location="Nov!AA2" display="Nov!AA2"/>
    <hyperlink ref="E25" location="Nov!AB2" display="Nov!AB2"/>
    <hyperlink ref="F25" location="Nov!AC2" display="Nov!AC2"/>
    <hyperlink ref="G25" location="Nov!AD2" display="Nov!AD2"/>
    <hyperlink ref="H25" location="Nov!AE2" display="Nov!AE2"/>
    <hyperlink ref="B26" location="Nov!AF2" display="Nov!AF2"/>
    <hyperlink ref="C26" location="Nov!AG2" display="Nov!AG2"/>
    <hyperlink ref="D26" location="Nov!AH2" display="Nov!AH2"/>
    <hyperlink ref="E26" location="Nov!AI2" display="Nov!AI2"/>
    <hyperlink ref="F26" location="Nov!AJ2" display="Nov!AJ2"/>
    <hyperlink ref="G26" location="Nov!AK2" display="Nov!AK2"/>
    <hyperlink ref="H26" location="Nov!AL2" display="Nov!AL2"/>
    <hyperlink ref="B27" location="Nov!AM2" display="Nov!AM2"/>
    <hyperlink ref="C27" location="Nov!AN2" display="Nov!AN2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O53"/>
  <sheetViews>
    <sheetView showGridLines="0" zoomScaleNormal="100" workbookViewId="0">
      <pane xSplit="10" ySplit="4" topLeftCell="K21" activePane="bottomRight" state="frozen"/>
      <selection sqref="A1:J1"/>
      <selection pane="topRight" sqref="A1:J1"/>
      <selection pane="bottomLeft" sqref="A1:J1"/>
      <selection pane="bottomRight" activeCell="I21" sqref="I21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8.7109375" customWidth="1"/>
    <col min="11" max="41" width="35.7109375" customWidth="1"/>
    <col min="45" max="45" width="11.42578125" customWidth="1"/>
  </cols>
  <sheetData>
    <row r="1" spans="1:41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44166</v>
      </c>
      <c r="L1" s="38">
        <v>44167</v>
      </c>
      <c r="M1" s="38">
        <v>44168</v>
      </c>
      <c r="N1" s="38">
        <v>44169</v>
      </c>
      <c r="O1" s="38">
        <v>44170</v>
      </c>
      <c r="P1" s="38">
        <v>44171</v>
      </c>
      <c r="Q1" s="38">
        <v>44172</v>
      </c>
      <c r="R1" s="38">
        <v>44173</v>
      </c>
      <c r="S1" s="38">
        <v>44174</v>
      </c>
      <c r="T1" s="38">
        <v>44175</v>
      </c>
      <c r="U1" s="38">
        <v>44176</v>
      </c>
      <c r="V1" s="38">
        <v>44177</v>
      </c>
      <c r="W1" s="38">
        <v>44178</v>
      </c>
      <c r="X1" s="38">
        <v>44179</v>
      </c>
      <c r="Y1" s="38">
        <v>44180</v>
      </c>
      <c r="Z1" s="38">
        <v>44181</v>
      </c>
      <c r="AA1" s="38">
        <v>44182</v>
      </c>
      <c r="AB1" s="38">
        <v>44183</v>
      </c>
      <c r="AC1" s="38">
        <v>44184</v>
      </c>
      <c r="AD1" s="38">
        <v>44185</v>
      </c>
      <c r="AE1" s="38">
        <v>44186</v>
      </c>
      <c r="AF1" s="38">
        <v>44187</v>
      </c>
      <c r="AG1" s="38">
        <v>44188</v>
      </c>
      <c r="AH1" s="38">
        <v>44189</v>
      </c>
      <c r="AI1" s="38">
        <v>44190</v>
      </c>
      <c r="AJ1" s="38">
        <v>44191</v>
      </c>
      <c r="AK1" s="38">
        <v>44192</v>
      </c>
      <c r="AL1" s="38">
        <v>44193</v>
      </c>
      <c r="AM1" s="38">
        <v>44194</v>
      </c>
      <c r="AN1" s="38">
        <v>44195</v>
      </c>
      <c r="AO1" s="38">
        <v>44196</v>
      </c>
    </row>
    <row r="2" spans="1:41" ht="36" customHeight="1" x14ac:dyDescent="0.4">
      <c r="A2" s="92" t="s">
        <v>37</v>
      </c>
      <c r="B2" s="93"/>
      <c r="C2" s="93"/>
      <c r="D2" s="96" t="s">
        <v>17</v>
      </c>
      <c r="E2" s="96"/>
      <c r="F2" s="96"/>
      <c r="G2" s="96"/>
      <c r="H2" s="96"/>
      <c r="I2" s="96"/>
      <c r="J2" s="97"/>
      <c r="K2" s="39" t="s">
        <v>424</v>
      </c>
      <c r="L2" s="39" t="s">
        <v>425</v>
      </c>
      <c r="M2" s="39" t="s">
        <v>426</v>
      </c>
      <c r="N2" s="39" t="s">
        <v>427</v>
      </c>
      <c r="O2" s="39" t="s">
        <v>428</v>
      </c>
      <c r="P2" s="41" t="s">
        <v>429</v>
      </c>
      <c r="Q2" s="39" t="s">
        <v>430</v>
      </c>
      <c r="R2" s="39" t="s">
        <v>431</v>
      </c>
      <c r="S2" s="39" t="s">
        <v>432</v>
      </c>
      <c r="T2" s="39" t="s">
        <v>433</v>
      </c>
      <c r="U2" s="39" t="s">
        <v>434</v>
      </c>
      <c r="V2" s="39" t="s">
        <v>435</v>
      </c>
      <c r="W2" s="41" t="s">
        <v>436</v>
      </c>
      <c r="X2" s="39" t="s">
        <v>437</v>
      </c>
      <c r="Y2" s="39" t="s">
        <v>438</v>
      </c>
      <c r="Z2" s="39" t="s">
        <v>439</v>
      </c>
      <c r="AA2" s="39" t="s">
        <v>440</v>
      </c>
      <c r="AB2" s="39" t="s">
        <v>441</v>
      </c>
      <c r="AC2" s="39" t="s">
        <v>442</v>
      </c>
      <c r="AD2" s="41" t="s">
        <v>443</v>
      </c>
      <c r="AE2" s="39" t="s">
        <v>444</v>
      </c>
      <c r="AF2" s="39" t="s">
        <v>445</v>
      </c>
      <c r="AG2" s="39" t="s">
        <v>446</v>
      </c>
      <c r="AH2" s="39" t="s">
        <v>447</v>
      </c>
      <c r="AI2" s="39" t="s">
        <v>448</v>
      </c>
      <c r="AJ2" s="39" t="s">
        <v>449</v>
      </c>
      <c r="AK2" s="41" t="s">
        <v>450</v>
      </c>
      <c r="AL2" s="39" t="s">
        <v>451</v>
      </c>
      <c r="AM2" s="39" t="s">
        <v>452</v>
      </c>
      <c r="AN2" s="39" t="s">
        <v>453</v>
      </c>
      <c r="AO2" s="39" t="s">
        <v>576</v>
      </c>
    </row>
    <row r="3" spans="1:41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577</v>
      </c>
      <c r="L3" s="40" t="s">
        <v>578</v>
      </c>
      <c r="M3" s="40" t="s">
        <v>579</v>
      </c>
      <c r="N3" s="40" t="s">
        <v>580</v>
      </c>
      <c r="O3" s="40" t="s">
        <v>581</v>
      </c>
      <c r="P3" s="40" t="s">
        <v>582</v>
      </c>
      <c r="Q3" s="40" t="s">
        <v>583</v>
      </c>
      <c r="R3" s="40" t="s">
        <v>584</v>
      </c>
      <c r="S3" s="40" t="s">
        <v>585</v>
      </c>
      <c r="T3" s="40" t="s">
        <v>586</v>
      </c>
      <c r="U3" s="40" t="s">
        <v>587</v>
      </c>
      <c r="V3" s="40" t="s">
        <v>588</v>
      </c>
      <c r="W3" s="40" t="s">
        <v>589</v>
      </c>
      <c r="X3" s="40" t="s">
        <v>590</v>
      </c>
      <c r="Y3" s="40" t="s">
        <v>591</v>
      </c>
      <c r="Z3" s="40" t="s">
        <v>592</v>
      </c>
      <c r="AA3" s="40" t="s">
        <v>593</v>
      </c>
      <c r="AB3" s="40" t="s">
        <v>594</v>
      </c>
      <c r="AC3" s="40" t="s">
        <v>595</v>
      </c>
      <c r="AD3" s="40" t="s">
        <v>596</v>
      </c>
      <c r="AE3" s="40" t="s">
        <v>597</v>
      </c>
      <c r="AF3" s="40" t="s">
        <v>598</v>
      </c>
      <c r="AG3" s="40" t="s">
        <v>599</v>
      </c>
      <c r="AH3" s="40" t="s">
        <v>600</v>
      </c>
      <c r="AI3" s="40" t="s">
        <v>601</v>
      </c>
      <c r="AJ3" s="40" t="s">
        <v>602</v>
      </c>
      <c r="AK3" s="40" t="s">
        <v>603</v>
      </c>
      <c r="AL3" s="40" t="s">
        <v>604</v>
      </c>
      <c r="AM3" s="40" t="s">
        <v>605</v>
      </c>
      <c r="AN3" s="40" t="s">
        <v>606</v>
      </c>
      <c r="AO3" s="40" t="s">
        <v>607</v>
      </c>
    </row>
    <row r="4" spans="1:41" ht="14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O4" si="0">IF(VLOOKUP(K1,feriados,2)=0,"",VLOOKUP(K1,feriados,2))</f>
        <v/>
      </c>
      <c r="L4" s="33" t="str">
        <f t="shared" si="0"/>
        <v/>
      </c>
      <c r="M4" s="33" t="str">
        <f t="shared" si="0"/>
        <v/>
      </c>
      <c r="N4" s="33" t="str">
        <f t="shared" si="0"/>
        <v/>
      </c>
      <c r="O4" s="33" t="str">
        <f t="shared" si="0"/>
        <v/>
      </c>
      <c r="P4" s="33" t="str">
        <f t="shared" si="0"/>
        <v/>
      </c>
      <c r="Q4" s="33" t="str">
        <f t="shared" si="0"/>
        <v/>
      </c>
      <c r="R4" s="33" t="str">
        <f t="shared" si="0"/>
        <v/>
      </c>
      <c r="S4" s="33" t="str">
        <f t="shared" si="0"/>
        <v/>
      </c>
      <c r="T4" s="33" t="str">
        <f t="shared" si="0"/>
        <v/>
      </c>
      <c r="U4" s="33" t="str">
        <f t="shared" si="0"/>
        <v/>
      </c>
      <c r="V4" s="33" t="str">
        <f t="shared" si="0"/>
        <v/>
      </c>
      <c r="W4" s="33" t="str">
        <f t="shared" si="0"/>
        <v/>
      </c>
      <c r="X4" s="33" t="str">
        <f t="shared" si="0"/>
        <v/>
      </c>
      <c r="Y4" s="33" t="str">
        <f t="shared" si="0"/>
        <v/>
      </c>
      <c r="Z4" s="33" t="str">
        <f t="shared" si="0"/>
        <v/>
      </c>
      <c r="AA4" s="33" t="str">
        <f t="shared" si="0"/>
        <v/>
      </c>
      <c r="AB4" s="33" t="str">
        <f t="shared" si="0"/>
        <v/>
      </c>
      <c r="AC4" s="33" t="str">
        <f t="shared" si="0"/>
        <v/>
      </c>
      <c r="AD4" s="33" t="str">
        <f t="shared" si="0"/>
        <v/>
      </c>
      <c r="AE4" s="33" t="str">
        <f t="shared" si="0"/>
        <v/>
      </c>
      <c r="AF4" s="33" t="str">
        <f t="shared" si="0"/>
        <v/>
      </c>
      <c r="AG4" s="33" t="str">
        <f t="shared" si="0"/>
        <v/>
      </c>
      <c r="AH4" s="33" t="str">
        <f t="shared" si="0"/>
        <v/>
      </c>
      <c r="AI4" s="33" t="str">
        <f t="shared" si="0"/>
        <v>Navidad</v>
      </c>
      <c r="AJ4" s="33" t="str">
        <f t="shared" si="0"/>
        <v/>
      </c>
      <c r="AK4" s="33" t="str">
        <f t="shared" si="0"/>
        <v/>
      </c>
      <c r="AL4" s="33" t="str">
        <f t="shared" si="0"/>
        <v/>
      </c>
      <c r="AM4" s="33" t="str">
        <f t="shared" si="0"/>
        <v/>
      </c>
      <c r="AN4" s="33" t="str">
        <f t="shared" si="0"/>
        <v/>
      </c>
      <c r="AO4" s="33" t="str">
        <f t="shared" si="0"/>
        <v/>
      </c>
    </row>
    <row r="5" spans="1:41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48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0"/>
      <c r="L21" s="1"/>
      <c r="M21" s="75" t="s">
        <v>638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0"/>
      <c r="Z21" s="1"/>
      <c r="AA21" s="1"/>
      <c r="AB21" s="82" t="s">
        <v>621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4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0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24" customHeight="1" x14ac:dyDescent="0.25">
      <c r="A23" s="20"/>
      <c r="B23" s="34"/>
      <c r="C23" s="62"/>
      <c r="D23" s="61">
        <v>1</v>
      </c>
      <c r="E23" s="61">
        <v>2</v>
      </c>
      <c r="F23" s="61">
        <v>3</v>
      </c>
      <c r="G23" s="61">
        <v>4</v>
      </c>
      <c r="H23" s="61">
        <v>5</v>
      </c>
      <c r="I23" s="20"/>
      <c r="J23" s="3" t="s">
        <v>609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4" customHeight="1" x14ac:dyDescent="0.25">
      <c r="A24" s="20"/>
      <c r="B24" s="34">
        <v>6</v>
      </c>
      <c r="C24" s="62">
        <v>7</v>
      </c>
      <c r="D24" s="61">
        <v>8</v>
      </c>
      <c r="E24" s="61">
        <v>9</v>
      </c>
      <c r="F24" s="61">
        <v>10</v>
      </c>
      <c r="G24" s="61">
        <v>11</v>
      </c>
      <c r="H24" s="61">
        <v>12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x14ac:dyDescent="0.25">
      <c r="A25" s="20"/>
      <c r="B25" s="34">
        <v>13</v>
      </c>
      <c r="C25" s="62">
        <v>14</v>
      </c>
      <c r="D25" s="61">
        <v>15</v>
      </c>
      <c r="E25" s="61">
        <v>16</v>
      </c>
      <c r="F25" s="61">
        <v>17</v>
      </c>
      <c r="G25" s="61">
        <v>18</v>
      </c>
      <c r="H25" s="61">
        <v>19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x14ac:dyDescent="0.25">
      <c r="A26" s="20"/>
      <c r="B26" s="34">
        <v>20</v>
      </c>
      <c r="C26" s="62">
        <v>21</v>
      </c>
      <c r="D26" s="61">
        <v>22</v>
      </c>
      <c r="E26" s="61">
        <v>23</v>
      </c>
      <c r="F26" s="61">
        <v>24</v>
      </c>
      <c r="G26" s="61">
        <v>25</v>
      </c>
      <c r="H26" s="61">
        <v>26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 x14ac:dyDescent="0.25">
      <c r="A27" s="20"/>
      <c r="B27" s="34">
        <v>27</v>
      </c>
      <c r="C27" s="62">
        <v>28</v>
      </c>
      <c r="D27" s="61">
        <v>29</v>
      </c>
      <c r="E27" s="61">
        <v>30</v>
      </c>
      <c r="F27" s="61">
        <v>31</v>
      </c>
      <c r="G27" s="61"/>
      <c r="H27" s="61"/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41" x14ac:dyDescent="0.25">
      <c r="A28" s="20"/>
      <c r="B28" s="34"/>
      <c r="C28" s="62"/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1:4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x14ac:dyDescent="0.25">
      <c r="A30" s="20"/>
      <c r="B30" s="105" t="s">
        <v>74</v>
      </c>
      <c r="C30" s="106"/>
      <c r="D30" s="106"/>
      <c r="E30" s="106"/>
      <c r="F30" s="106"/>
      <c r="G30" s="106"/>
      <c r="H30" s="107"/>
      <c r="I30" s="20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O4">
    <cfRule type="expression" dxfId="15" priority="3">
      <formula>K$4&lt;&gt;""</formula>
    </cfRule>
  </conditionalFormatting>
  <conditionalFormatting sqref="B23:H28">
    <cfRule type="expression" dxfId="14" priority="2">
      <formula>VLOOKUP(DATE(2020,12,B23),feriados,2)&lt;&gt;0</formula>
    </cfRule>
  </conditionalFormatting>
  <conditionalFormatting sqref="K2:AO3">
    <cfRule type="expression" dxfId="13" priority="1">
      <formula>K$4&lt;&gt;""</formula>
    </cfRule>
  </conditionalFormatting>
  <hyperlinks>
    <hyperlink ref="D23" location="Dic!K2" display="Dic!K2"/>
    <hyperlink ref="E23" location="Dic!L2" display="Dic!L2"/>
    <hyperlink ref="F23" location="Dic!M2" display="Dic!M2"/>
    <hyperlink ref="G23" location="Dic!N2" display="Dic!N2"/>
    <hyperlink ref="H23" location="Dic!O2" display="Dic!O2"/>
    <hyperlink ref="B24" location="Dic!P2" display="Dic!P2"/>
    <hyperlink ref="C24" location="Dic!Q2" display="Dic!Q2"/>
    <hyperlink ref="D24" location="Dic!R2" display="Dic!R2"/>
    <hyperlink ref="E24" location="Dic!S2" display="Dic!S2"/>
    <hyperlink ref="F24" location="Dic!T2" display="Dic!T2"/>
    <hyperlink ref="G24" location="Dic!U2" display="Dic!U2"/>
    <hyperlink ref="H24" location="Dic!V2" display="Dic!V2"/>
    <hyperlink ref="B25" location="Dic!W2" display="Dic!W2"/>
    <hyperlink ref="C25" location="Dic!X2" display="Dic!X2"/>
    <hyperlink ref="D25" location="Dic!Y2" display="Dic!Y2"/>
    <hyperlink ref="E25" location="Dic!Z2" display="Dic!Z2"/>
    <hyperlink ref="F25" location="Dic!AA2" display="Dic!AA2"/>
    <hyperlink ref="G25" location="Dic!AB2" display="Dic!AB2"/>
    <hyperlink ref="H25" location="Dic!AC2" display="Dic!AC2"/>
    <hyperlink ref="B26" location="Dic!AD2" display="Dic!AD2"/>
    <hyperlink ref="C26" location="Dic!AE2" display="Dic!AE2"/>
    <hyperlink ref="D26" location="Dic!AF2" display="Dic!AF2"/>
    <hyperlink ref="E26" location="Dic!AG2" display="Dic!AG2"/>
    <hyperlink ref="F26" location="Dic!AH2" display="Dic!AH2"/>
    <hyperlink ref="G26" location="Dic!AI2" display="Dic!AI2"/>
    <hyperlink ref="H26" location="Dic!AJ2" display="Dic!AJ2"/>
    <hyperlink ref="B27" location="Dic!AK2" display="Dic!AK2"/>
    <hyperlink ref="C27" location="Dic!AL2" display="Dic!AL2"/>
    <hyperlink ref="D27" location="Dic!AM2" display="Dic!AM2"/>
    <hyperlink ref="E27" location="Dic!AN2" display="Dic!AN2"/>
    <hyperlink ref="F27" location="Dic!AO2" display="Dic!AO2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AW23"/>
  <sheetViews>
    <sheetView showGridLines="0" workbookViewId="0">
      <selection activeCell="W1" sqref="W1"/>
    </sheetView>
  </sheetViews>
  <sheetFormatPr baseColWidth="10" defaultRowHeight="15" x14ac:dyDescent="0.25"/>
  <cols>
    <col min="1" max="8" width="3.5703125" customWidth="1"/>
    <col min="9" max="9" width="1.28515625" customWidth="1"/>
    <col min="10" max="16" width="3.5703125" customWidth="1"/>
    <col min="17" max="17" width="1.28515625" customWidth="1"/>
    <col min="18" max="24" width="3.5703125" customWidth="1"/>
    <col min="25" max="25" width="1.28515625" customWidth="1"/>
    <col min="26" max="32" width="3.5703125" customWidth="1"/>
    <col min="33" max="33" width="1.28515625" customWidth="1"/>
    <col min="34" max="40" width="3.5703125" customWidth="1"/>
    <col min="41" max="41" width="1.28515625" customWidth="1"/>
    <col min="42" max="48" width="3.5703125" customWidth="1"/>
    <col min="49" max="49" width="1.140625" customWidth="1"/>
  </cols>
  <sheetData>
    <row r="1" spans="2:49" s="6" customFormat="1" ht="52.5" customHeight="1" x14ac:dyDescent="0.5">
      <c r="B1" s="22" t="s">
        <v>79</v>
      </c>
      <c r="C1" s="5"/>
      <c r="D1" s="5"/>
      <c r="E1" s="5"/>
      <c r="F1" s="5"/>
      <c r="G1" s="5"/>
      <c r="H1" s="5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</row>
    <row r="2" spans="2:49" ht="9" customHeight="1" x14ac:dyDescent="0.25">
      <c r="B2" s="5"/>
      <c r="C2" s="5"/>
      <c r="D2" s="5"/>
      <c r="E2" s="5"/>
      <c r="F2" s="5"/>
      <c r="G2" s="5"/>
      <c r="H2" s="5"/>
    </row>
    <row r="3" spans="2:49" ht="6" customHeight="1" x14ac:dyDescent="0.25"/>
    <row r="4" spans="2:49" ht="21" x14ac:dyDescent="0.25">
      <c r="B4" s="29">
        <v>1</v>
      </c>
      <c r="C4" s="118" t="s">
        <v>6</v>
      </c>
      <c r="D4" s="118"/>
      <c r="E4" s="118"/>
      <c r="F4" s="118"/>
      <c r="G4" s="118"/>
      <c r="H4" s="118"/>
      <c r="J4" s="29">
        <v>2</v>
      </c>
      <c r="K4" s="118" t="s">
        <v>7</v>
      </c>
      <c r="L4" s="118"/>
      <c r="M4" s="118"/>
      <c r="N4" s="118"/>
      <c r="O4" s="118"/>
      <c r="P4" s="118"/>
      <c r="R4" s="29">
        <v>3</v>
      </c>
      <c r="S4" s="118" t="s">
        <v>8</v>
      </c>
      <c r="T4" s="118"/>
      <c r="U4" s="118"/>
      <c r="V4" s="118"/>
      <c r="W4" s="118"/>
      <c r="X4" s="118"/>
      <c r="Z4" s="29">
        <v>4</v>
      </c>
      <c r="AA4" s="118" t="s">
        <v>9</v>
      </c>
      <c r="AB4" s="118"/>
      <c r="AC4" s="118"/>
      <c r="AD4" s="118"/>
      <c r="AE4" s="118"/>
      <c r="AF4" s="118"/>
      <c r="AH4" s="29">
        <v>5</v>
      </c>
      <c r="AI4" s="118" t="s">
        <v>10</v>
      </c>
      <c r="AJ4" s="118"/>
      <c r="AK4" s="118"/>
      <c r="AL4" s="118"/>
      <c r="AM4" s="118"/>
      <c r="AN4" s="118"/>
      <c r="AP4" s="29">
        <v>6</v>
      </c>
      <c r="AQ4" s="118" t="s">
        <v>11</v>
      </c>
      <c r="AR4" s="118"/>
      <c r="AS4" s="118"/>
      <c r="AT4" s="118"/>
      <c r="AU4" s="118"/>
      <c r="AV4" s="118"/>
    </row>
    <row r="5" spans="2:49" ht="4.5" customHeight="1" x14ac:dyDescent="0.25"/>
    <row r="6" spans="2:49" x14ac:dyDescent="0.25">
      <c r="B6" s="19" t="s">
        <v>0</v>
      </c>
      <c r="C6" s="19" t="s">
        <v>1</v>
      </c>
      <c r="D6" s="19" t="s">
        <v>2</v>
      </c>
      <c r="E6" s="19" t="s">
        <v>2</v>
      </c>
      <c r="F6" s="19" t="s">
        <v>3</v>
      </c>
      <c r="G6" s="19" t="s">
        <v>4</v>
      </c>
      <c r="H6" s="19" t="s">
        <v>5</v>
      </c>
      <c r="J6" s="19" t="s">
        <v>0</v>
      </c>
      <c r="K6" s="19" t="s">
        <v>1</v>
      </c>
      <c r="L6" s="19" t="s">
        <v>2</v>
      </c>
      <c r="M6" s="19" t="s">
        <v>2</v>
      </c>
      <c r="N6" s="19" t="s">
        <v>3</v>
      </c>
      <c r="O6" s="19" t="s">
        <v>4</v>
      </c>
      <c r="P6" s="19" t="s">
        <v>5</v>
      </c>
      <c r="R6" s="19" t="s">
        <v>0</v>
      </c>
      <c r="S6" s="19" t="s">
        <v>1</v>
      </c>
      <c r="T6" s="19" t="s">
        <v>2</v>
      </c>
      <c r="U6" s="19" t="s">
        <v>2</v>
      </c>
      <c r="V6" s="19" t="s">
        <v>3</v>
      </c>
      <c r="W6" s="19" t="s">
        <v>4</v>
      </c>
      <c r="X6" s="19" t="s">
        <v>5</v>
      </c>
      <c r="Z6" s="19" t="s">
        <v>0</v>
      </c>
      <c r="AA6" s="19" t="s">
        <v>1</v>
      </c>
      <c r="AB6" s="19" t="s">
        <v>2</v>
      </c>
      <c r="AC6" s="19" t="s">
        <v>2</v>
      </c>
      <c r="AD6" s="19" t="s">
        <v>3</v>
      </c>
      <c r="AE6" s="19" t="s">
        <v>4</v>
      </c>
      <c r="AF6" s="19" t="s">
        <v>5</v>
      </c>
      <c r="AH6" s="19" t="s">
        <v>0</v>
      </c>
      <c r="AI6" s="19" t="s">
        <v>1</v>
      </c>
      <c r="AJ6" s="19" t="s">
        <v>2</v>
      </c>
      <c r="AK6" s="19" t="s">
        <v>2</v>
      </c>
      <c r="AL6" s="19" t="s">
        <v>3</v>
      </c>
      <c r="AM6" s="19" t="s">
        <v>4</v>
      </c>
      <c r="AN6" s="19" t="s">
        <v>5</v>
      </c>
      <c r="AP6" s="19" t="s">
        <v>0</v>
      </c>
      <c r="AQ6" s="19" t="s">
        <v>1</v>
      </c>
      <c r="AR6" s="19" t="s">
        <v>2</v>
      </c>
      <c r="AS6" s="19" t="s">
        <v>2</v>
      </c>
      <c r="AT6" s="19" t="s">
        <v>3</v>
      </c>
      <c r="AU6" s="19" t="s">
        <v>4</v>
      </c>
      <c r="AV6" s="19" t="s">
        <v>5</v>
      </c>
    </row>
    <row r="7" spans="2:49" x14ac:dyDescent="0.25">
      <c r="B7" s="26"/>
      <c r="C7" s="67"/>
      <c r="D7" s="67"/>
      <c r="E7" s="67">
        <v>1</v>
      </c>
      <c r="F7" s="67">
        <v>2</v>
      </c>
      <c r="G7" s="67">
        <v>3</v>
      </c>
      <c r="H7" s="67">
        <v>4</v>
      </c>
      <c r="I7" s="68"/>
      <c r="J7" s="26"/>
      <c r="K7" s="67"/>
      <c r="L7" s="67"/>
      <c r="M7" s="67"/>
      <c r="N7" s="67"/>
      <c r="O7" s="67"/>
      <c r="P7" s="67">
        <v>1</v>
      </c>
      <c r="Q7" s="68"/>
      <c r="R7" s="69">
        <v>1</v>
      </c>
      <c r="S7" s="67">
        <v>2</v>
      </c>
      <c r="T7" s="67">
        <v>3</v>
      </c>
      <c r="U7" s="67">
        <v>4</v>
      </c>
      <c r="V7" s="67">
        <v>5</v>
      </c>
      <c r="W7" s="67">
        <v>6</v>
      </c>
      <c r="X7" s="67">
        <v>7</v>
      </c>
      <c r="Y7" s="68"/>
      <c r="Z7" s="69"/>
      <c r="AA7" s="67"/>
      <c r="AB7" s="67"/>
      <c r="AC7" s="67">
        <v>1</v>
      </c>
      <c r="AD7" s="67">
        <v>2</v>
      </c>
      <c r="AE7" s="67">
        <v>3</v>
      </c>
      <c r="AF7" s="67">
        <v>4</v>
      </c>
      <c r="AG7" s="68"/>
      <c r="AH7" s="69"/>
      <c r="AI7" s="67"/>
      <c r="AJ7" s="67"/>
      <c r="AK7" s="67"/>
      <c r="AL7" s="67"/>
      <c r="AM7" s="67">
        <v>1</v>
      </c>
      <c r="AN7" s="67">
        <v>2</v>
      </c>
      <c r="AO7" s="68"/>
      <c r="AP7" s="69"/>
      <c r="AQ7" s="70">
        <v>1</v>
      </c>
      <c r="AR7" s="67">
        <v>2</v>
      </c>
      <c r="AS7" s="67">
        <v>3</v>
      </c>
      <c r="AT7" s="67">
        <v>4</v>
      </c>
      <c r="AU7" s="67">
        <v>5</v>
      </c>
      <c r="AV7" s="67">
        <v>6</v>
      </c>
    </row>
    <row r="8" spans="2:49" x14ac:dyDescent="0.25">
      <c r="B8" s="69">
        <v>5</v>
      </c>
      <c r="C8" s="67">
        <v>6</v>
      </c>
      <c r="D8" s="67">
        <v>7</v>
      </c>
      <c r="E8" s="67">
        <v>8</v>
      </c>
      <c r="F8" s="67">
        <v>9</v>
      </c>
      <c r="G8" s="67">
        <v>10</v>
      </c>
      <c r="H8" s="67">
        <v>11</v>
      </c>
      <c r="I8" s="68"/>
      <c r="J8" s="69">
        <v>2</v>
      </c>
      <c r="K8" s="67">
        <v>3</v>
      </c>
      <c r="L8" s="67">
        <v>4</v>
      </c>
      <c r="M8" s="67">
        <v>5</v>
      </c>
      <c r="N8" s="67">
        <v>6</v>
      </c>
      <c r="O8" s="67">
        <v>7</v>
      </c>
      <c r="P8" s="67">
        <v>8</v>
      </c>
      <c r="Q8" s="68"/>
      <c r="R8" s="69">
        <v>8</v>
      </c>
      <c r="S8" s="70">
        <v>9</v>
      </c>
      <c r="T8" s="67">
        <v>10</v>
      </c>
      <c r="U8" s="67">
        <v>11</v>
      </c>
      <c r="V8" s="67">
        <v>12</v>
      </c>
      <c r="W8" s="67">
        <v>13</v>
      </c>
      <c r="X8" s="67">
        <v>14</v>
      </c>
      <c r="Y8" s="68"/>
      <c r="Z8" s="69">
        <v>5</v>
      </c>
      <c r="AA8" s="70">
        <v>6</v>
      </c>
      <c r="AB8" s="67">
        <v>7</v>
      </c>
      <c r="AC8" s="67">
        <v>8</v>
      </c>
      <c r="AD8" s="67">
        <v>9</v>
      </c>
      <c r="AE8" s="67">
        <v>10</v>
      </c>
      <c r="AF8" s="67">
        <v>11</v>
      </c>
      <c r="AG8" s="68"/>
      <c r="AH8" s="69">
        <v>3</v>
      </c>
      <c r="AI8" s="67">
        <v>4</v>
      </c>
      <c r="AJ8" s="67">
        <v>5</v>
      </c>
      <c r="AK8" s="67">
        <v>6</v>
      </c>
      <c r="AL8" s="67">
        <v>7</v>
      </c>
      <c r="AM8" s="67">
        <v>8</v>
      </c>
      <c r="AN8" s="67">
        <v>9</v>
      </c>
      <c r="AO8" s="68"/>
      <c r="AP8" s="69">
        <v>7</v>
      </c>
      <c r="AQ8" s="70">
        <v>8</v>
      </c>
      <c r="AR8" s="67">
        <v>9</v>
      </c>
      <c r="AS8" s="67">
        <v>10</v>
      </c>
      <c r="AT8" s="67">
        <v>11</v>
      </c>
      <c r="AU8" s="67">
        <v>12</v>
      </c>
      <c r="AV8" s="67">
        <v>13</v>
      </c>
    </row>
    <row r="9" spans="2:49" x14ac:dyDescent="0.25">
      <c r="B9" s="69">
        <v>12</v>
      </c>
      <c r="C9" s="67">
        <v>13</v>
      </c>
      <c r="D9" s="67">
        <v>14</v>
      </c>
      <c r="E9" s="67">
        <v>15</v>
      </c>
      <c r="F9" s="67">
        <v>16</v>
      </c>
      <c r="G9" s="67">
        <v>17</v>
      </c>
      <c r="H9" s="67">
        <v>18</v>
      </c>
      <c r="I9" s="68"/>
      <c r="J9" s="69">
        <v>9</v>
      </c>
      <c r="K9" s="70">
        <v>10</v>
      </c>
      <c r="L9" s="67">
        <v>11</v>
      </c>
      <c r="M9" s="67">
        <v>12</v>
      </c>
      <c r="N9" s="67">
        <v>13</v>
      </c>
      <c r="O9" s="67">
        <v>14</v>
      </c>
      <c r="P9" s="67">
        <v>15</v>
      </c>
      <c r="Q9" s="68"/>
      <c r="R9" s="69">
        <v>15</v>
      </c>
      <c r="S9" s="67">
        <v>16</v>
      </c>
      <c r="T9" s="67">
        <v>17</v>
      </c>
      <c r="U9" s="67">
        <v>18</v>
      </c>
      <c r="V9" s="71">
        <v>19</v>
      </c>
      <c r="W9" s="67">
        <v>20</v>
      </c>
      <c r="X9" s="67">
        <v>21</v>
      </c>
      <c r="Y9" s="68"/>
      <c r="Z9" s="69">
        <v>12</v>
      </c>
      <c r="AA9" s="70">
        <v>13</v>
      </c>
      <c r="AB9" s="67">
        <v>14</v>
      </c>
      <c r="AC9" s="67">
        <v>15</v>
      </c>
      <c r="AD9" s="67">
        <v>16</v>
      </c>
      <c r="AE9" s="67">
        <v>17</v>
      </c>
      <c r="AF9" s="67">
        <v>18</v>
      </c>
      <c r="AG9" s="68"/>
      <c r="AH9" s="69">
        <v>10</v>
      </c>
      <c r="AI9" s="70">
        <v>11</v>
      </c>
      <c r="AJ9" s="67">
        <v>12</v>
      </c>
      <c r="AK9" s="67">
        <v>13</v>
      </c>
      <c r="AL9" s="67">
        <v>14</v>
      </c>
      <c r="AM9" s="67">
        <v>15</v>
      </c>
      <c r="AN9" s="67">
        <v>16</v>
      </c>
      <c r="AO9" s="68"/>
      <c r="AP9" s="69">
        <v>14</v>
      </c>
      <c r="AQ9" s="70">
        <v>15</v>
      </c>
      <c r="AR9" s="67">
        <v>16</v>
      </c>
      <c r="AS9" s="67">
        <v>17</v>
      </c>
      <c r="AT9" s="67">
        <v>18</v>
      </c>
      <c r="AU9" s="67">
        <v>19</v>
      </c>
      <c r="AV9" s="67">
        <v>20</v>
      </c>
    </row>
    <row r="10" spans="2:49" x14ac:dyDescent="0.25">
      <c r="B10" s="69">
        <v>19</v>
      </c>
      <c r="C10" s="67">
        <v>20</v>
      </c>
      <c r="D10" s="67">
        <v>21</v>
      </c>
      <c r="E10" s="67">
        <v>22</v>
      </c>
      <c r="F10" s="67">
        <v>23</v>
      </c>
      <c r="G10" s="67">
        <v>24</v>
      </c>
      <c r="H10" s="67">
        <v>25</v>
      </c>
      <c r="I10" s="68"/>
      <c r="J10" s="69">
        <v>16</v>
      </c>
      <c r="K10" s="70">
        <v>17</v>
      </c>
      <c r="L10" s="67">
        <v>18</v>
      </c>
      <c r="M10" s="67">
        <v>19</v>
      </c>
      <c r="N10" s="67">
        <v>20</v>
      </c>
      <c r="O10" s="67">
        <v>21</v>
      </c>
      <c r="P10" s="67">
        <v>22</v>
      </c>
      <c r="Q10" s="68"/>
      <c r="R10" s="69">
        <v>22</v>
      </c>
      <c r="S10" s="70">
        <v>23</v>
      </c>
      <c r="T10" s="67">
        <v>24</v>
      </c>
      <c r="U10" s="67">
        <v>25</v>
      </c>
      <c r="V10" s="67">
        <v>26</v>
      </c>
      <c r="W10" s="67">
        <v>27</v>
      </c>
      <c r="X10" s="67">
        <v>28</v>
      </c>
      <c r="Y10" s="68"/>
      <c r="Z10" s="69">
        <v>19</v>
      </c>
      <c r="AA10" s="70">
        <v>20</v>
      </c>
      <c r="AB10" s="67">
        <v>21</v>
      </c>
      <c r="AC10" s="67">
        <v>22</v>
      </c>
      <c r="AD10" s="67">
        <v>23</v>
      </c>
      <c r="AE10" s="67">
        <v>24</v>
      </c>
      <c r="AF10" s="67">
        <v>25</v>
      </c>
      <c r="AG10" s="68"/>
      <c r="AH10" s="69">
        <v>17</v>
      </c>
      <c r="AI10" s="70">
        <v>18</v>
      </c>
      <c r="AJ10" s="67">
        <v>19</v>
      </c>
      <c r="AK10" s="67">
        <v>20</v>
      </c>
      <c r="AL10" s="67">
        <v>21</v>
      </c>
      <c r="AM10" s="67">
        <v>22</v>
      </c>
      <c r="AN10" s="67">
        <v>23</v>
      </c>
      <c r="AO10" s="68"/>
      <c r="AP10" s="69">
        <v>21</v>
      </c>
      <c r="AQ10" s="70">
        <v>22</v>
      </c>
      <c r="AR10" s="67">
        <v>23</v>
      </c>
      <c r="AS10" s="67">
        <v>24</v>
      </c>
      <c r="AT10" s="67">
        <v>25</v>
      </c>
      <c r="AU10" s="67">
        <v>26</v>
      </c>
      <c r="AV10" s="67">
        <v>27</v>
      </c>
    </row>
    <row r="11" spans="2:49" x14ac:dyDescent="0.25">
      <c r="B11" s="69">
        <v>26</v>
      </c>
      <c r="C11" s="67">
        <v>27</v>
      </c>
      <c r="D11" s="67">
        <v>28</v>
      </c>
      <c r="E11" s="67">
        <v>29</v>
      </c>
      <c r="F11" s="67">
        <v>30</v>
      </c>
      <c r="G11" s="67">
        <v>31</v>
      </c>
      <c r="H11" s="67"/>
      <c r="I11" s="68"/>
      <c r="J11" s="69">
        <v>23</v>
      </c>
      <c r="K11" s="70">
        <v>24</v>
      </c>
      <c r="L11" s="67">
        <v>25</v>
      </c>
      <c r="M11" s="67">
        <v>26</v>
      </c>
      <c r="N11" s="67">
        <v>27</v>
      </c>
      <c r="O11" s="67">
        <v>28</v>
      </c>
      <c r="P11" s="67">
        <v>29</v>
      </c>
      <c r="Q11" s="68"/>
      <c r="R11" s="69">
        <v>29</v>
      </c>
      <c r="S11" s="70">
        <v>30</v>
      </c>
      <c r="T11" s="70">
        <v>31</v>
      </c>
      <c r="U11" s="64"/>
      <c r="V11" s="65"/>
      <c r="W11" s="67"/>
      <c r="X11" s="67"/>
      <c r="Y11" s="68"/>
      <c r="Z11" s="69">
        <v>26</v>
      </c>
      <c r="AA11" s="70">
        <v>27</v>
      </c>
      <c r="AB11" s="67">
        <v>28</v>
      </c>
      <c r="AC11" s="67">
        <v>29</v>
      </c>
      <c r="AD11" s="67">
        <v>30</v>
      </c>
      <c r="AE11" s="67"/>
      <c r="AF11" s="67"/>
      <c r="AG11" s="68"/>
      <c r="AH11" s="69">
        <v>24</v>
      </c>
      <c r="AI11" s="70">
        <v>25</v>
      </c>
      <c r="AJ11" s="67">
        <v>26</v>
      </c>
      <c r="AK11" s="67">
        <v>27</v>
      </c>
      <c r="AL11" s="67">
        <v>28</v>
      </c>
      <c r="AM11" s="67">
        <v>29</v>
      </c>
      <c r="AN11" s="67">
        <v>30</v>
      </c>
      <c r="AO11" s="68"/>
      <c r="AP11" s="69">
        <v>28</v>
      </c>
      <c r="AQ11" s="70">
        <v>29</v>
      </c>
      <c r="AR11" s="67">
        <v>30</v>
      </c>
      <c r="AS11" s="67"/>
      <c r="AT11" s="67"/>
      <c r="AU11" s="67"/>
      <c r="AV11" s="67"/>
    </row>
    <row r="12" spans="2:49" x14ac:dyDescent="0.25">
      <c r="B12" s="26"/>
      <c r="C12" s="67"/>
      <c r="D12" s="67"/>
      <c r="E12" s="67"/>
      <c r="F12" s="67"/>
      <c r="G12" s="67"/>
      <c r="H12" s="67"/>
      <c r="I12" s="68"/>
      <c r="J12" s="69"/>
      <c r="K12" s="70"/>
      <c r="L12" s="67"/>
      <c r="M12" s="67"/>
      <c r="N12" s="67"/>
      <c r="O12" s="67"/>
      <c r="P12" s="67"/>
      <c r="Q12" s="68"/>
      <c r="R12" s="69"/>
      <c r="S12" s="70"/>
      <c r="T12" s="67"/>
      <c r="U12" s="67"/>
      <c r="V12" s="67"/>
      <c r="W12" s="67"/>
      <c r="X12" s="67"/>
      <c r="Y12" s="68"/>
      <c r="Z12" s="69"/>
      <c r="AA12" s="70"/>
      <c r="AB12" s="67"/>
      <c r="AC12" s="67"/>
      <c r="AD12" s="67"/>
      <c r="AE12" s="67"/>
      <c r="AF12" s="67"/>
      <c r="AG12" s="68"/>
      <c r="AH12" s="69">
        <v>31</v>
      </c>
      <c r="AI12" s="70"/>
      <c r="AJ12" s="67"/>
      <c r="AK12" s="67"/>
      <c r="AL12" s="67"/>
      <c r="AM12" s="67"/>
      <c r="AN12" s="67"/>
      <c r="AO12" s="68"/>
      <c r="AP12" s="69"/>
      <c r="AQ12" s="70"/>
      <c r="AR12" s="67"/>
      <c r="AS12" s="67"/>
      <c r="AT12" s="67"/>
      <c r="AU12" s="67"/>
      <c r="AV12" s="67"/>
    </row>
    <row r="13" spans="2:49" ht="6" customHeight="1" x14ac:dyDescent="0.25"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</row>
    <row r="14" spans="2:49" ht="21" x14ac:dyDescent="0.25">
      <c r="B14" s="29">
        <v>7</v>
      </c>
      <c r="C14" s="118" t="s">
        <v>12</v>
      </c>
      <c r="D14" s="118"/>
      <c r="E14" s="118"/>
      <c r="F14" s="118"/>
      <c r="G14" s="118"/>
      <c r="H14" s="118"/>
      <c r="I14" s="68"/>
      <c r="J14" s="29">
        <v>8</v>
      </c>
      <c r="K14" s="118" t="s">
        <v>13</v>
      </c>
      <c r="L14" s="118"/>
      <c r="M14" s="118"/>
      <c r="N14" s="118"/>
      <c r="O14" s="118"/>
      <c r="P14" s="118"/>
      <c r="Q14" s="68"/>
      <c r="R14" s="29">
        <v>9</v>
      </c>
      <c r="S14" s="118" t="s">
        <v>14</v>
      </c>
      <c r="T14" s="118"/>
      <c r="U14" s="118"/>
      <c r="V14" s="118"/>
      <c r="W14" s="118"/>
      <c r="X14" s="118"/>
      <c r="Y14" s="68"/>
      <c r="Z14" s="29">
        <v>10</v>
      </c>
      <c r="AA14" s="118" t="s">
        <v>15</v>
      </c>
      <c r="AB14" s="118"/>
      <c r="AC14" s="118"/>
      <c r="AD14" s="118"/>
      <c r="AE14" s="118"/>
      <c r="AF14" s="118"/>
      <c r="AG14" s="68"/>
      <c r="AH14" s="29">
        <v>11</v>
      </c>
      <c r="AI14" s="118" t="s">
        <v>16</v>
      </c>
      <c r="AJ14" s="118"/>
      <c r="AK14" s="118"/>
      <c r="AL14" s="118"/>
      <c r="AM14" s="118"/>
      <c r="AN14" s="118"/>
      <c r="AO14" s="68"/>
      <c r="AP14" s="29">
        <v>12</v>
      </c>
      <c r="AQ14" s="118" t="s">
        <v>17</v>
      </c>
      <c r="AR14" s="118"/>
      <c r="AS14" s="118"/>
      <c r="AT14" s="118"/>
      <c r="AU14" s="118"/>
      <c r="AV14" s="118"/>
    </row>
    <row r="15" spans="2:49" ht="4.5" customHeight="1" x14ac:dyDescent="0.25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</row>
    <row r="16" spans="2:49" x14ac:dyDescent="0.25">
      <c r="B16" s="19" t="s">
        <v>0</v>
      </c>
      <c r="C16" s="19" t="s">
        <v>1</v>
      </c>
      <c r="D16" s="19" t="s">
        <v>2</v>
      </c>
      <c r="E16" s="19" t="s">
        <v>2</v>
      </c>
      <c r="F16" s="19" t="s">
        <v>3</v>
      </c>
      <c r="G16" s="19" t="s">
        <v>4</v>
      </c>
      <c r="H16" s="19" t="s">
        <v>5</v>
      </c>
      <c r="I16" s="68"/>
      <c r="J16" s="19" t="s">
        <v>0</v>
      </c>
      <c r="K16" s="19" t="s">
        <v>1</v>
      </c>
      <c r="L16" s="19" t="s">
        <v>2</v>
      </c>
      <c r="M16" s="19" t="s">
        <v>2</v>
      </c>
      <c r="N16" s="19" t="s">
        <v>3</v>
      </c>
      <c r="O16" s="19" t="s">
        <v>4</v>
      </c>
      <c r="P16" s="19" t="s">
        <v>5</v>
      </c>
      <c r="Q16" s="68"/>
      <c r="R16" s="19" t="s">
        <v>0</v>
      </c>
      <c r="S16" s="19" t="s">
        <v>1</v>
      </c>
      <c r="T16" s="19" t="s">
        <v>2</v>
      </c>
      <c r="U16" s="19" t="s">
        <v>2</v>
      </c>
      <c r="V16" s="19" t="s">
        <v>3</v>
      </c>
      <c r="W16" s="19" t="s">
        <v>4</v>
      </c>
      <c r="X16" s="19" t="s">
        <v>5</v>
      </c>
      <c r="Y16" s="68"/>
      <c r="Z16" s="19" t="s">
        <v>0</v>
      </c>
      <c r="AA16" s="19" t="s">
        <v>1</v>
      </c>
      <c r="AB16" s="19" t="s">
        <v>2</v>
      </c>
      <c r="AC16" s="19" t="s">
        <v>2</v>
      </c>
      <c r="AD16" s="19" t="s">
        <v>3</v>
      </c>
      <c r="AE16" s="19" t="s">
        <v>4</v>
      </c>
      <c r="AF16" s="19" t="s">
        <v>5</v>
      </c>
      <c r="AG16" s="68"/>
      <c r="AH16" s="19" t="s">
        <v>0</v>
      </c>
      <c r="AI16" s="19" t="s">
        <v>1</v>
      </c>
      <c r="AJ16" s="19" t="s">
        <v>2</v>
      </c>
      <c r="AK16" s="19" t="s">
        <v>2</v>
      </c>
      <c r="AL16" s="19" t="s">
        <v>3</v>
      </c>
      <c r="AM16" s="19" t="s">
        <v>4</v>
      </c>
      <c r="AN16" s="19" t="s">
        <v>5</v>
      </c>
      <c r="AO16" s="68"/>
      <c r="AP16" s="19" t="s">
        <v>0</v>
      </c>
      <c r="AQ16" s="19" t="s">
        <v>1</v>
      </c>
      <c r="AR16" s="19" t="s">
        <v>2</v>
      </c>
      <c r="AS16" s="19" t="s">
        <v>2</v>
      </c>
      <c r="AT16" s="19" t="s">
        <v>3</v>
      </c>
      <c r="AU16" s="19" t="s">
        <v>4</v>
      </c>
      <c r="AV16" s="19" t="s">
        <v>5</v>
      </c>
    </row>
    <row r="17" spans="2:48" x14ac:dyDescent="0.25">
      <c r="B17" s="69"/>
      <c r="C17" s="70"/>
      <c r="D17" s="67"/>
      <c r="E17" s="67">
        <v>1</v>
      </c>
      <c r="F17" s="67">
        <v>2</v>
      </c>
      <c r="G17" s="67">
        <v>3</v>
      </c>
      <c r="H17" s="67">
        <v>4</v>
      </c>
      <c r="I17" s="68"/>
      <c r="J17" s="69"/>
      <c r="K17" s="70"/>
      <c r="L17" s="67"/>
      <c r="M17" s="67"/>
      <c r="N17" s="67"/>
      <c r="O17" s="67"/>
      <c r="P17" s="67">
        <v>1</v>
      </c>
      <c r="Q17" s="68"/>
      <c r="R17" s="69"/>
      <c r="S17" s="70"/>
      <c r="T17" s="67">
        <v>1</v>
      </c>
      <c r="U17" s="67">
        <v>2</v>
      </c>
      <c r="V17" s="67">
        <v>3</v>
      </c>
      <c r="W17" s="67">
        <v>4</v>
      </c>
      <c r="X17" s="67">
        <v>5</v>
      </c>
      <c r="Y17" s="68"/>
      <c r="Z17" s="72"/>
      <c r="AA17" s="70"/>
      <c r="AB17" s="70"/>
      <c r="AC17" s="70"/>
      <c r="AD17" s="70">
        <v>1</v>
      </c>
      <c r="AE17" s="70">
        <v>2</v>
      </c>
      <c r="AF17" s="70">
        <v>3</v>
      </c>
      <c r="AG17" s="68"/>
      <c r="AH17" s="69">
        <v>1</v>
      </c>
      <c r="AI17" s="70">
        <v>2</v>
      </c>
      <c r="AJ17" s="67">
        <v>3</v>
      </c>
      <c r="AK17" s="67">
        <v>4</v>
      </c>
      <c r="AL17" s="67">
        <v>5</v>
      </c>
      <c r="AM17" s="67">
        <v>6</v>
      </c>
      <c r="AN17" s="67">
        <v>7</v>
      </c>
      <c r="AO17" s="68"/>
      <c r="AP17" s="69"/>
      <c r="AQ17" s="70"/>
      <c r="AR17" s="67">
        <v>1</v>
      </c>
      <c r="AS17" s="67">
        <v>2</v>
      </c>
      <c r="AT17" s="67">
        <v>3</v>
      </c>
      <c r="AU17" s="67">
        <v>4</v>
      </c>
      <c r="AV17" s="67">
        <v>5</v>
      </c>
    </row>
    <row r="18" spans="2:48" x14ac:dyDescent="0.25">
      <c r="B18" s="69">
        <v>5</v>
      </c>
      <c r="C18" s="70">
        <v>6</v>
      </c>
      <c r="D18" s="67">
        <v>7</v>
      </c>
      <c r="E18" s="67">
        <v>8</v>
      </c>
      <c r="F18" s="67">
        <v>9</v>
      </c>
      <c r="G18" s="67">
        <v>10</v>
      </c>
      <c r="H18" s="67">
        <v>11</v>
      </c>
      <c r="I18" s="68"/>
      <c r="J18" s="69">
        <v>2</v>
      </c>
      <c r="K18" s="70">
        <v>3</v>
      </c>
      <c r="L18" s="67">
        <v>4</v>
      </c>
      <c r="M18" s="67">
        <v>5</v>
      </c>
      <c r="N18" s="67">
        <v>6</v>
      </c>
      <c r="O18" s="67">
        <v>7</v>
      </c>
      <c r="P18" s="67">
        <v>8</v>
      </c>
      <c r="Q18" s="68"/>
      <c r="R18" s="69">
        <v>6</v>
      </c>
      <c r="S18" s="70">
        <v>7</v>
      </c>
      <c r="T18" s="67">
        <v>8</v>
      </c>
      <c r="U18" s="67">
        <v>9</v>
      </c>
      <c r="V18" s="67">
        <v>10</v>
      </c>
      <c r="W18" s="67">
        <v>11</v>
      </c>
      <c r="X18" s="67">
        <v>12</v>
      </c>
      <c r="Y18" s="68"/>
      <c r="Z18" s="72">
        <v>4</v>
      </c>
      <c r="AA18" s="70">
        <v>5</v>
      </c>
      <c r="AB18" s="70">
        <v>6</v>
      </c>
      <c r="AC18" s="70">
        <v>7</v>
      </c>
      <c r="AD18" s="70">
        <v>8</v>
      </c>
      <c r="AE18" s="70">
        <v>9</v>
      </c>
      <c r="AF18" s="70">
        <v>10</v>
      </c>
      <c r="AG18" s="68"/>
      <c r="AH18" s="69">
        <v>8</v>
      </c>
      <c r="AI18" s="70">
        <v>9</v>
      </c>
      <c r="AJ18" s="67">
        <v>10</v>
      </c>
      <c r="AK18" s="67">
        <v>11</v>
      </c>
      <c r="AL18" s="67">
        <v>12</v>
      </c>
      <c r="AM18" s="67">
        <v>13</v>
      </c>
      <c r="AN18" s="67">
        <v>14</v>
      </c>
      <c r="AO18" s="68"/>
      <c r="AP18" s="69">
        <v>6</v>
      </c>
      <c r="AQ18" s="70">
        <v>7</v>
      </c>
      <c r="AR18" s="67">
        <v>8</v>
      </c>
      <c r="AS18" s="67">
        <v>9</v>
      </c>
      <c r="AT18" s="67">
        <v>10</v>
      </c>
      <c r="AU18" s="67">
        <v>11</v>
      </c>
      <c r="AV18" s="67">
        <v>12</v>
      </c>
    </row>
    <row r="19" spans="2:48" x14ac:dyDescent="0.25">
      <c r="B19" s="69">
        <v>12</v>
      </c>
      <c r="C19" s="70">
        <v>13</v>
      </c>
      <c r="D19" s="67">
        <v>14</v>
      </c>
      <c r="E19" s="67">
        <v>15</v>
      </c>
      <c r="F19" s="67">
        <v>16</v>
      </c>
      <c r="G19" s="67">
        <v>17</v>
      </c>
      <c r="H19" s="67">
        <v>18</v>
      </c>
      <c r="I19" s="68"/>
      <c r="J19" s="69">
        <v>9</v>
      </c>
      <c r="K19" s="70">
        <v>10</v>
      </c>
      <c r="L19" s="67">
        <v>11</v>
      </c>
      <c r="M19" s="67">
        <v>12</v>
      </c>
      <c r="N19" s="67">
        <v>13</v>
      </c>
      <c r="O19" s="67">
        <v>14</v>
      </c>
      <c r="P19" s="67">
        <v>15</v>
      </c>
      <c r="Q19" s="68"/>
      <c r="R19" s="69">
        <v>13</v>
      </c>
      <c r="S19" s="70">
        <v>14</v>
      </c>
      <c r="T19" s="67">
        <v>15</v>
      </c>
      <c r="U19" s="67">
        <v>16</v>
      </c>
      <c r="V19" s="67">
        <v>17</v>
      </c>
      <c r="W19" s="67">
        <v>18</v>
      </c>
      <c r="X19" s="67">
        <v>19</v>
      </c>
      <c r="Y19" s="68"/>
      <c r="Z19" s="72">
        <v>11</v>
      </c>
      <c r="AA19" s="70">
        <v>12</v>
      </c>
      <c r="AB19" s="70">
        <v>13</v>
      </c>
      <c r="AC19" s="70">
        <v>14</v>
      </c>
      <c r="AD19" s="70">
        <v>15</v>
      </c>
      <c r="AE19" s="70">
        <v>16</v>
      </c>
      <c r="AF19" s="70">
        <v>17</v>
      </c>
      <c r="AG19" s="68"/>
      <c r="AH19" s="69">
        <v>15</v>
      </c>
      <c r="AI19" s="70">
        <v>16</v>
      </c>
      <c r="AJ19" s="67">
        <v>17</v>
      </c>
      <c r="AK19" s="67">
        <v>18</v>
      </c>
      <c r="AL19" s="67">
        <v>19</v>
      </c>
      <c r="AM19" s="67">
        <v>20</v>
      </c>
      <c r="AN19" s="67">
        <v>21</v>
      </c>
      <c r="AO19" s="68"/>
      <c r="AP19" s="69">
        <v>13</v>
      </c>
      <c r="AQ19" s="70">
        <v>14</v>
      </c>
      <c r="AR19" s="67">
        <v>15</v>
      </c>
      <c r="AS19" s="67">
        <v>16</v>
      </c>
      <c r="AT19" s="67">
        <v>17</v>
      </c>
      <c r="AU19" s="67">
        <v>18</v>
      </c>
      <c r="AV19" s="67">
        <v>19</v>
      </c>
    </row>
    <row r="20" spans="2:48" x14ac:dyDescent="0.25">
      <c r="B20" s="69">
        <v>19</v>
      </c>
      <c r="C20" s="70">
        <v>20</v>
      </c>
      <c r="D20" s="67">
        <v>21</v>
      </c>
      <c r="E20" s="67">
        <v>22</v>
      </c>
      <c r="F20" s="67">
        <v>23</v>
      </c>
      <c r="G20" s="67">
        <v>24</v>
      </c>
      <c r="H20" s="67">
        <v>25</v>
      </c>
      <c r="I20" s="68"/>
      <c r="J20" s="69">
        <v>16</v>
      </c>
      <c r="K20" s="70">
        <v>17</v>
      </c>
      <c r="L20" s="67">
        <v>18</v>
      </c>
      <c r="M20" s="67">
        <v>19</v>
      </c>
      <c r="N20" s="67">
        <v>20</v>
      </c>
      <c r="O20" s="67">
        <v>21</v>
      </c>
      <c r="P20" s="67">
        <v>22</v>
      </c>
      <c r="Q20" s="68"/>
      <c r="R20" s="69">
        <v>20</v>
      </c>
      <c r="S20" s="70">
        <v>21</v>
      </c>
      <c r="T20" s="67">
        <v>22</v>
      </c>
      <c r="U20" s="67">
        <v>23</v>
      </c>
      <c r="V20" s="67">
        <v>24</v>
      </c>
      <c r="W20" s="67">
        <v>25</v>
      </c>
      <c r="X20" s="67">
        <v>26</v>
      </c>
      <c r="Y20" s="68"/>
      <c r="Z20" s="72">
        <v>18</v>
      </c>
      <c r="AA20" s="70">
        <v>19</v>
      </c>
      <c r="AB20" s="70">
        <v>20</v>
      </c>
      <c r="AC20" s="70">
        <v>21</v>
      </c>
      <c r="AD20" s="70">
        <v>22</v>
      </c>
      <c r="AE20" s="70">
        <v>23</v>
      </c>
      <c r="AF20" s="70">
        <v>24</v>
      </c>
      <c r="AG20" s="68"/>
      <c r="AH20" s="69">
        <v>22</v>
      </c>
      <c r="AI20" s="70">
        <v>23</v>
      </c>
      <c r="AJ20" s="67">
        <v>24</v>
      </c>
      <c r="AK20" s="67">
        <v>25</v>
      </c>
      <c r="AL20" s="67">
        <v>26</v>
      </c>
      <c r="AM20" s="67">
        <v>27</v>
      </c>
      <c r="AN20" s="67">
        <v>28</v>
      </c>
      <c r="AO20" s="68"/>
      <c r="AP20" s="69">
        <v>20</v>
      </c>
      <c r="AQ20" s="70">
        <v>21</v>
      </c>
      <c r="AR20" s="67">
        <v>22</v>
      </c>
      <c r="AS20" s="67">
        <v>23</v>
      </c>
      <c r="AT20" s="67">
        <v>24</v>
      </c>
      <c r="AU20" s="67">
        <v>25</v>
      </c>
      <c r="AV20" s="67">
        <v>26</v>
      </c>
    </row>
    <row r="21" spans="2:48" x14ac:dyDescent="0.25">
      <c r="B21" s="69">
        <v>26</v>
      </c>
      <c r="C21" s="70">
        <v>27</v>
      </c>
      <c r="D21" s="67">
        <v>28</v>
      </c>
      <c r="E21" s="67">
        <v>29</v>
      </c>
      <c r="F21" s="67">
        <v>30</v>
      </c>
      <c r="G21" s="67">
        <v>31</v>
      </c>
      <c r="H21" s="67"/>
      <c r="I21" s="68"/>
      <c r="J21" s="69">
        <v>23</v>
      </c>
      <c r="K21" s="70">
        <v>24</v>
      </c>
      <c r="L21" s="67">
        <v>25</v>
      </c>
      <c r="M21" s="67">
        <v>26</v>
      </c>
      <c r="N21" s="67">
        <v>27</v>
      </c>
      <c r="O21" s="67">
        <v>28</v>
      </c>
      <c r="P21" s="67">
        <v>29</v>
      </c>
      <c r="Q21" s="68"/>
      <c r="R21" s="69">
        <v>27</v>
      </c>
      <c r="S21" s="70">
        <v>28</v>
      </c>
      <c r="T21" s="67">
        <v>29</v>
      </c>
      <c r="U21" s="67">
        <v>30</v>
      </c>
      <c r="V21" s="67"/>
      <c r="W21" s="67"/>
      <c r="X21" s="67"/>
      <c r="Y21" s="68"/>
      <c r="Z21" s="72">
        <v>25</v>
      </c>
      <c r="AA21" s="70">
        <v>26</v>
      </c>
      <c r="AB21" s="70">
        <v>27</v>
      </c>
      <c r="AC21" s="70">
        <v>28</v>
      </c>
      <c r="AD21" s="70">
        <v>29</v>
      </c>
      <c r="AE21" s="70">
        <v>30</v>
      </c>
      <c r="AF21" s="70">
        <v>31</v>
      </c>
      <c r="AG21" s="68"/>
      <c r="AH21" s="69">
        <v>29</v>
      </c>
      <c r="AI21" s="70">
        <v>30</v>
      </c>
      <c r="AJ21" s="67"/>
      <c r="AK21" s="67"/>
      <c r="AL21" s="67"/>
      <c r="AM21" s="67"/>
      <c r="AN21" s="67"/>
      <c r="AO21" s="68"/>
      <c r="AP21" s="69">
        <v>27</v>
      </c>
      <c r="AQ21" s="70">
        <v>28</v>
      </c>
      <c r="AR21" s="67">
        <v>29</v>
      </c>
      <c r="AS21" s="67">
        <v>30</v>
      </c>
      <c r="AT21" s="67">
        <v>31</v>
      </c>
      <c r="AU21" s="67"/>
      <c r="AV21" s="67"/>
    </row>
    <row r="22" spans="2:48" x14ac:dyDescent="0.25">
      <c r="B22" s="69"/>
      <c r="C22" s="70"/>
      <c r="D22" s="67"/>
      <c r="E22" s="67"/>
      <c r="F22" s="67"/>
      <c r="G22" s="67"/>
      <c r="H22" s="67"/>
      <c r="I22" s="68"/>
      <c r="J22" s="69">
        <v>30</v>
      </c>
      <c r="K22" s="70">
        <v>31</v>
      </c>
      <c r="L22" s="67"/>
      <c r="M22" s="67"/>
      <c r="N22" s="67"/>
      <c r="O22" s="67"/>
      <c r="P22" s="67"/>
      <c r="Q22" s="68"/>
      <c r="R22" s="69"/>
      <c r="S22" s="70"/>
      <c r="T22" s="67"/>
      <c r="U22" s="67"/>
      <c r="V22" s="67"/>
      <c r="W22" s="67"/>
      <c r="X22" s="67"/>
      <c r="Y22" s="68"/>
      <c r="Z22" s="72"/>
      <c r="AA22" s="70"/>
      <c r="AB22" s="70"/>
      <c r="AC22" s="70"/>
      <c r="AD22" s="70"/>
      <c r="AE22" s="70"/>
      <c r="AF22" s="70"/>
      <c r="AG22" s="68"/>
      <c r="AH22" s="69"/>
      <c r="AI22" s="70"/>
      <c r="AJ22" s="67"/>
      <c r="AK22" s="67"/>
      <c r="AL22" s="67"/>
      <c r="AM22" s="67"/>
      <c r="AN22" s="67"/>
      <c r="AO22" s="68"/>
      <c r="AP22" s="69"/>
      <c r="AQ22" s="70"/>
      <c r="AR22" s="67"/>
      <c r="AS22" s="67"/>
      <c r="AT22" s="67"/>
      <c r="AU22" s="67"/>
      <c r="AV22" s="67"/>
    </row>
    <row r="23" spans="2:48" ht="6" customHeight="1" x14ac:dyDescent="0.25"/>
  </sheetData>
  <mergeCells count="13">
    <mergeCell ref="AM1:AW1"/>
    <mergeCell ref="AQ14:AV14"/>
    <mergeCell ref="C4:H4"/>
    <mergeCell ref="K4:P4"/>
    <mergeCell ref="S4:X4"/>
    <mergeCell ref="AA4:AF4"/>
    <mergeCell ref="AI4:AN4"/>
    <mergeCell ref="AQ4:AV4"/>
    <mergeCell ref="C14:H14"/>
    <mergeCell ref="K14:P14"/>
    <mergeCell ref="S14:X14"/>
    <mergeCell ref="AA14:AF14"/>
    <mergeCell ref="AI14:AN14"/>
  </mergeCells>
  <conditionalFormatting sqref="B7:H12">
    <cfRule type="expression" dxfId="12" priority="12">
      <formula>VLOOKUP(DATE(2020,1,B7),feriados,2)&lt;&gt;0</formula>
    </cfRule>
  </conditionalFormatting>
  <conditionalFormatting sqref="J7:P12">
    <cfRule type="expression" dxfId="11" priority="11">
      <formula>VLOOKUP(DATE(2020,2,J7),feriados,2)&lt;&gt;0</formula>
    </cfRule>
  </conditionalFormatting>
  <conditionalFormatting sqref="R7:X12">
    <cfRule type="expression" dxfId="10" priority="10">
      <formula>VLOOKUP(DATE(2020,3,R7),feriados,2)&lt;&gt;0</formula>
    </cfRule>
  </conditionalFormatting>
  <conditionalFormatting sqref="Z7:AF12">
    <cfRule type="expression" dxfId="9" priority="9">
      <formula>VLOOKUP(DATE(2020,4,Z7),feriados,2)&lt;&gt;0</formula>
    </cfRule>
  </conditionalFormatting>
  <conditionalFormatting sqref="AH7:AN12">
    <cfRule type="expression" dxfId="8" priority="8">
      <formula>VLOOKUP(DATE(2020,5,AH7),feriados,2)&lt;&gt;0</formula>
    </cfRule>
  </conditionalFormatting>
  <conditionalFormatting sqref="AP7:AV12">
    <cfRule type="expression" dxfId="7" priority="7">
      <formula>VLOOKUP(DATE(2020,6,AP7),feriados,2)&lt;&gt;0</formula>
    </cfRule>
  </conditionalFormatting>
  <conditionalFormatting sqref="B17:H22">
    <cfRule type="expression" dxfId="6" priority="6">
      <formula>VLOOKUP(DATE(2020,7,B17),feriados,2)&lt;&gt;0</formula>
    </cfRule>
  </conditionalFormatting>
  <conditionalFormatting sqref="J17:P22">
    <cfRule type="expression" dxfId="5" priority="5">
      <formula>VLOOKUP(DATE(2020,8,J17),feriados,2)&lt;&gt;0</formula>
    </cfRule>
  </conditionalFormatting>
  <conditionalFormatting sqref="R17:X22">
    <cfRule type="expression" dxfId="4" priority="4">
      <formula>VLOOKUP(DATE(2020,9,R17),feriados,2)&lt;&gt;0</formula>
    </cfRule>
  </conditionalFormatting>
  <conditionalFormatting sqref="Z17:AF22">
    <cfRule type="expression" dxfId="3" priority="3">
      <formula>VLOOKUP(DATE(2020,10,Z17),feriados,2)&lt;&gt;0</formula>
    </cfRule>
  </conditionalFormatting>
  <conditionalFormatting sqref="AH17:AN22">
    <cfRule type="expression" dxfId="2" priority="2">
      <formula>VLOOKUP(DATE(2020,11,AH17),feriados,2)&lt;&gt;0</formula>
    </cfRule>
  </conditionalFormatting>
  <conditionalFormatting sqref="AP17:AV22">
    <cfRule type="expression" dxfId="1" priority="1">
      <formula>VLOOKUP(DATE(2020,12,AP17),feriados,2)&lt;&gt;0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AN17"/>
  <sheetViews>
    <sheetView showGridLines="0" workbookViewId="0">
      <selection activeCell="D5" sqref="D5"/>
    </sheetView>
  </sheetViews>
  <sheetFormatPr baseColWidth="10" defaultRowHeight="15" x14ac:dyDescent="0.25"/>
  <cols>
    <col min="1" max="2" width="3.5703125" customWidth="1"/>
    <col min="3" max="3" width="12.7109375" bestFit="1" customWidth="1"/>
    <col min="4" max="40" width="3.5703125" customWidth="1"/>
  </cols>
  <sheetData>
    <row r="1" spans="2:40" s="6" customFormat="1" ht="52.5" customHeight="1" x14ac:dyDescent="0.5">
      <c r="B1" s="22" t="s">
        <v>81</v>
      </c>
      <c r="E1" s="5"/>
      <c r="F1" s="5"/>
      <c r="G1" s="5"/>
      <c r="H1" s="5"/>
      <c r="I1" s="5"/>
      <c r="J1" s="5"/>
      <c r="AF1" s="119" t="s">
        <v>36</v>
      </c>
      <c r="AG1" s="119"/>
      <c r="AH1" s="119"/>
      <c r="AI1" s="119"/>
      <c r="AJ1" s="119"/>
      <c r="AK1" s="119"/>
      <c r="AL1" s="119"/>
      <c r="AM1" s="119"/>
      <c r="AN1" s="119"/>
    </row>
    <row r="2" spans="2:40" ht="9.9499999999999993" customHeight="1" x14ac:dyDescent="0.25">
      <c r="D2" s="5"/>
      <c r="E2" s="5"/>
      <c r="F2" s="5"/>
      <c r="G2" s="5"/>
      <c r="H2" s="5"/>
      <c r="I2" s="5"/>
      <c r="J2" s="5"/>
    </row>
    <row r="3" spans="2:40" ht="6" customHeight="1" x14ac:dyDescent="0.25"/>
    <row r="4" spans="2:40" x14ac:dyDescent="0.25">
      <c r="D4" s="19" t="s">
        <v>0</v>
      </c>
      <c r="E4" s="19" t="s">
        <v>1</v>
      </c>
      <c r="F4" s="19" t="s">
        <v>2</v>
      </c>
      <c r="G4" s="19" t="s">
        <v>2</v>
      </c>
      <c r="H4" s="19" t="s">
        <v>3</v>
      </c>
      <c r="I4" s="19" t="s">
        <v>4</v>
      </c>
      <c r="J4" s="19" t="s">
        <v>5</v>
      </c>
      <c r="K4" s="19" t="s">
        <v>0</v>
      </c>
      <c r="L4" s="19" t="s">
        <v>1</v>
      </c>
      <c r="M4" s="19" t="s">
        <v>2</v>
      </c>
      <c r="N4" s="19" t="s">
        <v>2</v>
      </c>
      <c r="O4" s="19" t="s">
        <v>3</v>
      </c>
      <c r="P4" s="19" t="s">
        <v>4</v>
      </c>
      <c r="Q4" s="19" t="s">
        <v>5</v>
      </c>
      <c r="R4" s="19" t="s">
        <v>0</v>
      </c>
      <c r="S4" s="19" t="s">
        <v>1</v>
      </c>
      <c r="T4" s="19" t="s">
        <v>2</v>
      </c>
      <c r="U4" s="19" t="s">
        <v>2</v>
      </c>
      <c r="V4" s="19" t="s">
        <v>3</v>
      </c>
      <c r="W4" s="19" t="s">
        <v>4</v>
      </c>
      <c r="X4" s="19" t="s">
        <v>5</v>
      </c>
      <c r="Y4" s="19" t="s">
        <v>0</v>
      </c>
      <c r="Z4" s="19" t="s">
        <v>1</v>
      </c>
      <c r="AA4" s="19" t="s">
        <v>2</v>
      </c>
      <c r="AB4" s="19" t="s">
        <v>2</v>
      </c>
      <c r="AC4" s="19" t="s">
        <v>3</v>
      </c>
      <c r="AD4" s="19" t="s">
        <v>4</v>
      </c>
      <c r="AE4" s="19" t="s">
        <v>5</v>
      </c>
      <c r="AF4" s="19" t="s">
        <v>0</v>
      </c>
      <c r="AG4" s="19" t="s">
        <v>1</v>
      </c>
      <c r="AH4" s="19" t="s">
        <v>2</v>
      </c>
      <c r="AI4" s="19" t="s">
        <v>2</v>
      </c>
      <c r="AJ4" s="19" t="s">
        <v>3</v>
      </c>
      <c r="AK4" s="19" t="s">
        <v>4</v>
      </c>
      <c r="AL4" s="19" t="s">
        <v>5</v>
      </c>
      <c r="AM4" s="19" t="s">
        <v>0</v>
      </c>
      <c r="AN4" s="19" t="s">
        <v>1</v>
      </c>
    </row>
    <row r="5" spans="2:40" ht="15.75" x14ac:dyDescent="0.25">
      <c r="B5" s="29">
        <v>1</v>
      </c>
      <c r="C5" s="27" t="s">
        <v>6</v>
      </c>
      <c r="D5" s="26"/>
      <c r="E5" s="17"/>
      <c r="F5" s="17"/>
      <c r="G5" s="36">
        <v>1</v>
      </c>
      <c r="H5" s="36">
        <v>2</v>
      </c>
      <c r="I5" s="36">
        <v>3</v>
      </c>
      <c r="J5" s="36">
        <v>4</v>
      </c>
      <c r="K5" s="26">
        <v>5</v>
      </c>
      <c r="L5" s="36">
        <v>6</v>
      </c>
      <c r="M5" s="36">
        <v>7</v>
      </c>
      <c r="N5" s="36">
        <v>8</v>
      </c>
      <c r="O5" s="36">
        <v>9</v>
      </c>
      <c r="P5" s="36">
        <v>10</v>
      </c>
      <c r="Q5" s="36">
        <v>11</v>
      </c>
      <c r="R5" s="26">
        <v>12</v>
      </c>
      <c r="S5" s="36">
        <v>13</v>
      </c>
      <c r="T5" s="36">
        <v>14</v>
      </c>
      <c r="U5" s="36">
        <v>15</v>
      </c>
      <c r="V5" s="36">
        <v>16</v>
      </c>
      <c r="W5" s="36">
        <v>17</v>
      </c>
      <c r="X5" s="36">
        <v>18</v>
      </c>
      <c r="Y5" s="26">
        <v>19</v>
      </c>
      <c r="Z5" s="36">
        <v>20</v>
      </c>
      <c r="AA5" s="36">
        <v>21</v>
      </c>
      <c r="AB5" s="36">
        <v>22</v>
      </c>
      <c r="AC5" s="36">
        <v>23</v>
      </c>
      <c r="AD5" s="36">
        <v>24</v>
      </c>
      <c r="AE5" s="36">
        <v>25</v>
      </c>
      <c r="AF5" s="26">
        <v>26</v>
      </c>
      <c r="AG5" s="36">
        <v>27</v>
      </c>
      <c r="AH5" s="36">
        <v>28</v>
      </c>
      <c r="AI5" s="36">
        <v>29</v>
      </c>
      <c r="AJ5" s="36">
        <v>30</v>
      </c>
      <c r="AK5" s="36">
        <v>31</v>
      </c>
      <c r="AL5" s="36"/>
      <c r="AM5" s="26"/>
      <c r="AN5" s="17"/>
    </row>
    <row r="6" spans="2:40" ht="15.75" x14ac:dyDescent="0.25">
      <c r="B6" s="29">
        <v>2</v>
      </c>
      <c r="C6" s="27" t="s">
        <v>7</v>
      </c>
      <c r="D6" s="26"/>
      <c r="E6" s="36"/>
      <c r="F6" s="36"/>
      <c r="G6" s="36"/>
      <c r="H6" s="17"/>
      <c r="I6" s="17"/>
      <c r="J6" s="36">
        <v>1</v>
      </c>
      <c r="K6" s="26">
        <v>2</v>
      </c>
      <c r="L6" s="36">
        <v>3</v>
      </c>
      <c r="M6" s="36">
        <v>4</v>
      </c>
      <c r="N6" s="36">
        <v>5</v>
      </c>
      <c r="O6" s="36">
        <v>6</v>
      </c>
      <c r="P6" s="36">
        <v>7</v>
      </c>
      <c r="Q6" s="36">
        <v>8</v>
      </c>
      <c r="R6" s="26">
        <v>9</v>
      </c>
      <c r="S6" s="36">
        <v>10</v>
      </c>
      <c r="T6" s="36">
        <v>11</v>
      </c>
      <c r="U6" s="36">
        <v>12</v>
      </c>
      <c r="V6" s="36">
        <v>13</v>
      </c>
      <c r="W6" s="36">
        <v>14</v>
      </c>
      <c r="X6" s="36">
        <v>15</v>
      </c>
      <c r="Y6" s="26">
        <v>16</v>
      </c>
      <c r="Z6" s="36">
        <v>17</v>
      </c>
      <c r="AA6" s="36">
        <v>18</v>
      </c>
      <c r="AB6" s="36">
        <v>19</v>
      </c>
      <c r="AC6" s="36">
        <v>20</v>
      </c>
      <c r="AD6" s="36">
        <v>21</v>
      </c>
      <c r="AE6" s="36">
        <v>22</v>
      </c>
      <c r="AF6" s="26">
        <v>23</v>
      </c>
      <c r="AG6" s="36">
        <v>24</v>
      </c>
      <c r="AH6" s="36">
        <v>25</v>
      </c>
      <c r="AI6" s="36">
        <v>26</v>
      </c>
      <c r="AJ6" s="36">
        <v>27</v>
      </c>
      <c r="AK6" s="36">
        <v>28</v>
      </c>
      <c r="AL6" s="36">
        <v>29</v>
      </c>
      <c r="AM6" s="26"/>
      <c r="AN6" s="17"/>
    </row>
    <row r="7" spans="2:40" ht="15.75" x14ac:dyDescent="0.25">
      <c r="B7" s="29">
        <v>3</v>
      </c>
      <c r="C7" s="27" t="s">
        <v>8</v>
      </c>
      <c r="D7" s="26">
        <v>1</v>
      </c>
      <c r="E7" s="36">
        <v>2</v>
      </c>
      <c r="F7" s="36">
        <v>3</v>
      </c>
      <c r="G7" s="36">
        <v>4</v>
      </c>
      <c r="H7" s="36">
        <v>5</v>
      </c>
      <c r="I7" s="36">
        <v>6</v>
      </c>
      <c r="J7" s="36">
        <v>7</v>
      </c>
      <c r="K7" s="26">
        <v>8</v>
      </c>
      <c r="L7" s="36">
        <v>9</v>
      </c>
      <c r="M7" s="36">
        <v>10</v>
      </c>
      <c r="N7" s="36">
        <v>11</v>
      </c>
      <c r="O7" s="36">
        <v>12</v>
      </c>
      <c r="P7" s="36">
        <v>13</v>
      </c>
      <c r="Q7" s="36">
        <v>14</v>
      </c>
      <c r="R7" s="26">
        <v>15</v>
      </c>
      <c r="S7" s="36">
        <v>16</v>
      </c>
      <c r="T7" s="36">
        <v>17</v>
      </c>
      <c r="U7" s="36">
        <v>18</v>
      </c>
      <c r="V7" s="36">
        <v>19</v>
      </c>
      <c r="W7" s="36">
        <v>20</v>
      </c>
      <c r="X7" s="36">
        <v>21</v>
      </c>
      <c r="Y7" s="26">
        <v>22</v>
      </c>
      <c r="Z7" s="36">
        <v>23</v>
      </c>
      <c r="AA7" s="36">
        <v>24</v>
      </c>
      <c r="AB7" s="36">
        <v>25</v>
      </c>
      <c r="AC7" s="36">
        <v>26</v>
      </c>
      <c r="AD7" s="36">
        <v>27</v>
      </c>
      <c r="AE7" s="36">
        <v>28</v>
      </c>
      <c r="AF7" s="26">
        <v>29</v>
      </c>
      <c r="AG7" s="36">
        <v>30</v>
      </c>
      <c r="AH7" s="36">
        <v>31</v>
      </c>
      <c r="AI7" s="17"/>
      <c r="AJ7" s="17"/>
      <c r="AK7" s="17"/>
      <c r="AL7" s="17"/>
      <c r="AM7" s="37"/>
      <c r="AN7" s="17"/>
    </row>
    <row r="8" spans="2:40" ht="15.75" x14ac:dyDescent="0.25">
      <c r="B8" s="29">
        <v>4</v>
      </c>
      <c r="C8" s="27" t="s">
        <v>9</v>
      </c>
      <c r="D8" s="37"/>
      <c r="E8" s="17"/>
      <c r="F8" s="17"/>
      <c r="G8" s="36">
        <v>1</v>
      </c>
      <c r="H8" s="36">
        <v>2</v>
      </c>
      <c r="I8" s="36">
        <v>3</v>
      </c>
      <c r="J8" s="36">
        <v>4</v>
      </c>
      <c r="K8" s="26">
        <v>5</v>
      </c>
      <c r="L8" s="36">
        <v>6</v>
      </c>
      <c r="M8" s="36">
        <v>7</v>
      </c>
      <c r="N8" s="36">
        <v>8</v>
      </c>
      <c r="O8" s="36">
        <v>9</v>
      </c>
      <c r="P8" s="36">
        <v>10</v>
      </c>
      <c r="Q8" s="36">
        <v>11</v>
      </c>
      <c r="R8" s="26">
        <v>12</v>
      </c>
      <c r="S8" s="36">
        <v>13</v>
      </c>
      <c r="T8" s="36">
        <v>14</v>
      </c>
      <c r="U8" s="36">
        <v>15</v>
      </c>
      <c r="V8" s="36">
        <v>16</v>
      </c>
      <c r="W8" s="36">
        <v>17</v>
      </c>
      <c r="X8" s="36">
        <v>18</v>
      </c>
      <c r="Y8" s="26">
        <v>19</v>
      </c>
      <c r="Z8" s="36">
        <v>20</v>
      </c>
      <c r="AA8" s="36">
        <v>21</v>
      </c>
      <c r="AB8" s="36">
        <v>22</v>
      </c>
      <c r="AC8" s="36">
        <v>23</v>
      </c>
      <c r="AD8" s="36">
        <v>24</v>
      </c>
      <c r="AE8" s="36">
        <v>25</v>
      </c>
      <c r="AF8" s="26">
        <v>26</v>
      </c>
      <c r="AG8" s="36">
        <v>27</v>
      </c>
      <c r="AH8" s="36">
        <v>28</v>
      </c>
      <c r="AI8" s="36">
        <v>29</v>
      </c>
      <c r="AJ8" s="36">
        <v>30</v>
      </c>
      <c r="AK8" s="36"/>
      <c r="AL8" s="36"/>
      <c r="AM8" s="26"/>
      <c r="AN8" s="17"/>
    </row>
    <row r="9" spans="2:40" ht="15.75" x14ac:dyDescent="0.25">
      <c r="B9" s="29">
        <v>5</v>
      </c>
      <c r="C9" s="27" t="s">
        <v>10</v>
      </c>
      <c r="D9" s="26"/>
      <c r="E9" s="36"/>
      <c r="F9" s="17"/>
      <c r="G9" s="17"/>
      <c r="H9" s="17"/>
      <c r="I9" s="36">
        <v>1</v>
      </c>
      <c r="J9" s="36">
        <v>2</v>
      </c>
      <c r="K9" s="26">
        <v>3</v>
      </c>
      <c r="L9" s="36">
        <v>4</v>
      </c>
      <c r="M9" s="36">
        <v>5</v>
      </c>
      <c r="N9" s="36">
        <v>6</v>
      </c>
      <c r="O9" s="36">
        <v>7</v>
      </c>
      <c r="P9" s="36">
        <v>8</v>
      </c>
      <c r="Q9" s="36">
        <v>9</v>
      </c>
      <c r="R9" s="26">
        <v>10</v>
      </c>
      <c r="S9" s="36">
        <v>11</v>
      </c>
      <c r="T9" s="36">
        <v>12</v>
      </c>
      <c r="U9" s="36">
        <v>13</v>
      </c>
      <c r="V9" s="36">
        <v>14</v>
      </c>
      <c r="W9" s="36">
        <v>15</v>
      </c>
      <c r="X9" s="36">
        <v>16</v>
      </c>
      <c r="Y9" s="26">
        <v>17</v>
      </c>
      <c r="Z9" s="36">
        <v>18</v>
      </c>
      <c r="AA9" s="36">
        <v>19</v>
      </c>
      <c r="AB9" s="36">
        <v>20</v>
      </c>
      <c r="AC9" s="36">
        <v>21</v>
      </c>
      <c r="AD9" s="36">
        <v>22</v>
      </c>
      <c r="AE9" s="36">
        <v>23</v>
      </c>
      <c r="AF9" s="26">
        <v>24</v>
      </c>
      <c r="AG9" s="36">
        <v>25</v>
      </c>
      <c r="AH9" s="36">
        <v>26</v>
      </c>
      <c r="AI9" s="36">
        <v>27</v>
      </c>
      <c r="AJ9" s="36">
        <v>28</v>
      </c>
      <c r="AK9" s="36">
        <v>29</v>
      </c>
      <c r="AL9" s="36">
        <v>30</v>
      </c>
      <c r="AM9" s="26">
        <v>31</v>
      </c>
      <c r="AN9" s="17"/>
    </row>
    <row r="10" spans="2:40" ht="15.75" x14ac:dyDescent="0.25">
      <c r="B10" s="29">
        <v>6</v>
      </c>
      <c r="C10" s="27" t="s">
        <v>11</v>
      </c>
      <c r="D10" s="26"/>
      <c r="E10" s="36">
        <v>1</v>
      </c>
      <c r="F10" s="36">
        <v>2</v>
      </c>
      <c r="G10" s="36">
        <v>3</v>
      </c>
      <c r="H10" s="36">
        <v>4</v>
      </c>
      <c r="I10" s="36">
        <v>5</v>
      </c>
      <c r="J10" s="36">
        <v>6</v>
      </c>
      <c r="K10" s="26">
        <v>7</v>
      </c>
      <c r="L10" s="36">
        <v>8</v>
      </c>
      <c r="M10" s="36">
        <v>9</v>
      </c>
      <c r="N10" s="36">
        <v>10</v>
      </c>
      <c r="O10" s="36">
        <v>11</v>
      </c>
      <c r="P10" s="36">
        <v>12</v>
      </c>
      <c r="Q10" s="36">
        <v>13</v>
      </c>
      <c r="R10" s="26">
        <v>14</v>
      </c>
      <c r="S10" s="36">
        <v>15</v>
      </c>
      <c r="T10" s="36">
        <v>16</v>
      </c>
      <c r="U10" s="36">
        <v>17</v>
      </c>
      <c r="V10" s="36">
        <v>18</v>
      </c>
      <c r="W10" s="36">
        <v>19</v>
      </c>
      <c r="X10" s="36">
        <v>20</v>
      </c>
      <c r="Y10" s="26">
        <v>21</v>
      </c>
      <c r="Z10" s="36">
        <v>22</v>
      </c>
      <c r="AA10" s="36">
        <v>23</v>
      </c>
      <c r="AB10" s="36">
        <v>24</v>
      </c>
      <c r="AC10" s="36">
        <v>25</v>
      </c>
      <c r="AD10" s="36">
        <v>26</v>
      </c>
      <c r="AE10" s="36">
        <v>27</v>
      </c>
      <c r="AF10" s="26">
        <v>28</v>
      </c>
      <c r="AG10" s="36">
        <v>29</v>
      </c>
      <c r="AH10" s="36">
        <v>30</v>
      </c>
      <c r="AI10" s="17"/>
      <c r="AJ10" s="17"/>
      <c r="AK10" s="17"/>
      <c r="AL10" s="17"/>
      <c r="AM10" s="37"/>
      <c r="AN10" s="17"/>
    </row>
    <row r="11" spans="2:40" ht="15.75" x14ac:dyDescent="0.25">
      <c r="B11" s="29">
        <v>7</v>
      </c>
      <c r="C11" s="27" t="s">
        <v>12</v>
      </c>
      <c r="D11" s="37"/>
      <c r="E11" s="17"/>
      <c r="F11" s="17"/>
      <c r="G11" s="36">
        <v>1</v>
      </c>
      <c r="H11" s="36">
        <v>2</v>
      </c>
      <c r="I11" s="36">
        <v>3</v>
      </c>
      <c r="J11" s="36">
        <v>4</v>
      </c>
      <c r="K11" s="26">
        <v>5</v>
      </c>
      <c r="L11" s="36">
        <v>6</v>
      </c>
      <c r="M11" s="36">
        <v>7</v>
      </c>
      <c r="N11" s="36">
        <v>8</v>
      </c>
      <c r="O11" s="36">
        <v>9</v>
      </c>
      <c r="P11" s="36">
        <v>10</v>
      </c>
      <c r="Q11" s="36">
        <v>11</v>
      </c>
      <c r="R11" s="26">
        <v>12</v>
      </c>
      <c r="S11" s="36">
        <v>13</v>
      </c>
      <c r="T11" s="36">
        <v>14</v>
      </c>
      <c r="U11" s="36">
        <v>15</v>
      </c>
      <c r="V11" s="36">
        <v>16</v>
      </c>
      <c r="W11" s="36">
        <v>17</v>
      </c>
      <c r="X11" s="36">
        <v>18</v>
      </c>
      <c r="Y11" s="26">
        <v>19</v>
      </c>
      <c r="Z11" s="36">
        <v>20</v>
      </c>
      <c r="AA11" s="36">
        <v>21</v>
      </c>
      <c r="AB11" s="36">
        <v>22</v>
      </c>
      <c r="AC11" s="36">
        <v>23</v>
      </c>
      <c r="AD11" s="36">
        <v>24</v>
      </c>
      <c r="AE11" s="36">
        <v>25</v>
      </c>
      <c r="AF11" s="26">
        <v>26</v>
      </c>
      <c r="AG11" s="36">
        <v>27</v>
      </c>
      <c r="AH11" s="36">
        <v>28</v>
      </c>
      <c r="AI11" s="36">
        <v>29</v>
      </c>
      <c r="AJ11" s="36">
        <v>30</v>
      </c>
      <c r="AK11" s="36">
        <v>31</v>
      </c>
      <c r="AL11" s="36"/>
      <c r="AM11" s="26"/>
      <c r="AN11" s="17"/>
    </row>
    <row r="12" spans="2:40" ht="15.75" x14ac:dyDescent="0.25">
      <c r="B12" s="29">
        <v>8</v>
      </c>
      <c r="C12" s="27" t="s">
        <v>13</v>
      </c>
      <c r="D12" s="26"/>
      <c r="E12" s="36"/>
      <c r="F12" s="36"/>
      <c r="G12" s="17"/>
      <c r="H12" s="17"/>
      <c r="I12" s="17"/>
      <c r="J12" s="36">
        <v>1</v>
      </c>
      <c r="K12" s="26">
        <v>2</v>
      </c>
      <c r="L12" s="36">
        <v>3</v>
      </c>
      <c r="M12" s="36">
        <v>4</v>
      </c>
      <c r="N12" s="36">
        <v>5</v>
      </c>
      <c r="O12" s="36">
        <v>6</v>
      </c>
      <c r="P12" s="36">
        <v>7</v>
      </c>
      <c r="Q12" s="36">
        <v>8</v>
      </c>
      <c r="R12" s="26">
        <v>9</v>
      </c>
      <c r="S12" s="36">
        <v>10</v>
      </c>
      <c r="T12" s="36">
        <v>11</v>
      </c>
      <c r="U12" s="36">
        <v>12</v>
      </c>
      <c r="V12" s="36">
        <v>13</v>
      </c>
      <c r="W12" s="36">
        <v>14</v>
      </c>
      <c r="X12" s="36">
        <v>15</v>
      </c>
      <c r="Y12" s="26">
        <v>16</v>
      </c>
      <c r="Z12" s="36">
        <v>17</v>
      </c>
      <c r="AA12" s="36">
        <v>18</v>
      </c>
      <c r="AB12" s="36">
        <v>19</v>
      </c>
      <c r="AC12" s="36">
        <v>20</v>
      </c>
      <c r="AD12" s="36">
        <v>21</v>
      </c>
      <c r="AE12" s="36">
        <v>22</v>
      </c>
      <c r="AF12" s="26">
        <v>23</v>
      </c>
      <c r="AG12" s="36">
        <v>24</v>
      </c>
      <c r="AH12" s="36">
        <v>25</v>
      </c>
      <c r="AI12" s="36">
        <v>26</v>
      </c>
      <c r="AJ12" s="36">
        <v>27</v>
      </c>
      <c r="AK12" s="36">
        <v>28</v>
      </c>
      <c r="AL12" s="36">
        <v>29</v>
      </c>
      <c r="AM12" s="26">
        <v>30</v>
      </c>
      <c r="AN12" s="36">
        <v>31</v>
      </c>
    </row>
    <row r="13" spans="2:40" ht="15.75" x14ac:dyDescent="0.25">
      <c r="B13" s="29">
        <v>9</v>
      </c>
      <c r="C13" s="27" t="s">
        <v>14</v>
      </c>
      <c r="D13" s="37"/>
      <c r="E13" s="17"/>
      <c r="F13" s="36">
        <v>1</v>
      </c>
      <c r="G13" s="36">
        <v>2</v>
      </c>
      <c r="H13" s="36">
        <v>3</v>
      </c>
      <c r="I13" s="36">
        <v>4</v>
      </c>
      <c r="J13" s="36">
        <v>5</v>
      </c>
      <c r="K13" s="26">
        <v>6</v>
      </c>
      <c r="L13" s="36">
        <v>7</v>
      </c>
      <c r="M13" s="36">
        <v>8</v>
      </c>
      <c r="N13" s="36">
        <v>9</v>
      </c>
      <c r="O13" s="36">
        <v>10</v>
      </c>
      <c r="P13" s="36">
        <v>11</v>
      </c>
      <c r="Q13" s="36">
        <v>12</v>
      </c>
      <c r="R13" s="26">
        <v>13</v>
      </c>
      <c r="S13" s="36">
        <v>14</v>
      </c>
      <c r="T13" s="36">
        <v>15</v>
      </c>
      <c r="U13" s="36">
        <v>16</v>
      </c>
      <c r="V13" s="36">
        <v>17</v>
      </c>
      <c r="W13" s="36">
        <v>18</v>
      </c>
      <c r="X13" s="36">
        <v>19</v>
      </c>
      <c r="Y13" s="26">
        <v>20</v>
      </c>
      <c r="Z13" s="36">
        <v>21</v>
      </c>
      <c r="AA13" s="36">
        <v>22</v>
      </c>
      <c r="AB13" s="36">
        <v>23</v>
      </c>
      <c r="AC13" s="36">
        <v>24</v>
      </c>
      <c r="AD13" s="36">
        <v>25</v>
      </c>
      <c r="AE13" s="36">
        <v>26</v>
      </c>
      <c r="AF13" s="26">
        <v>27</v>
      </c>
      <c r="AG13" s="36">
        <v>28</v>
      </c>
      <c r="AH13" s="36">
        <v>29</v>
      </c>
      <c r="AI13" s="36">
        <v>30</v>
      </c>
      <c r="AJ13" s="17"/>
      <c r="AK13" s="17"/>
      <c r="AL13" s="17"/>
      <c r="AM13" s="37"/>
      <c r="AN13" s="17"/>
    </row>
    <row r="14" spans="2:40" ht="15.75" x14ac:dyDescent="0.25">
      <c r="B14" s="29">
        <v>10</v>
      </c>
      <c r="C14" s="27" t="s">
        <v>15</v>
      </c>
      <c r="D14" s="26"/>
      <c r="E14" s="17"/>
      <c r="F14" s="17"/>
      <c r="G14" s="17"/>
      <c r="H14" s="36">
        <v>1</v>
      </c>
      <c r="I14" s="36">
        <v>2</v>
      </c>
      <c r="J14" s="36">
        <v>3</v>
      </c>
      <c r="K14" s="26">
        <v>4</v>
      </c>
      <c r="L14" s="36">
        <v>5</v>
      </c>
      <c r="M14" s="36">
        <v>6</v>
      </c>
      <c r="N14" s="36">
        <v>7</v>
      </c>
      <c r="O14" s="36">
        <v>8</v>
      </c>
      <c r="P14" s="36">
        <v>9</v>
      </c>
      <c r="Q14" s="36">
        <v>10</v>
      </c>
      <c r="R14" s="26">
        <v>11</v>
      </c>
      <c r="S14" s="36">
        <v>12</v>
      </c>
      <c r="T14" s="36">
        <v>13</v>
      </c>
      <c r="U14" s="36">
        <v>14</v>
      </c>
      <c r="V14" s="36">
        <v>15</v>
      </c>
      <c r="W14" s="36">
        <v>16</v>
      </c>
      <c r="X14" s="36">
        <v>17</v>
      </c>
      <c r="Y14" s="26">
        <v>18</v>
      </c>
      <c r="Z14" s="36">
        <v>19</v>
      </c>
      <c r="AA14" s="36">
        <v>20</v>
      </c>
      <c r="AB14" s="36">
        <v>21</v>
      </c>
      <c r="AC14" s="36">
        <v>22</v>
      </c>
      <c r="AD14" s="36">
        <v>23</v>
      </c>
      <c r="AE14" s="36">
        <v>24</v>
      </c>
      <c r="AF14" s="26">
        <v>25</v>
      </c>
      <c r="AG14" s="36">
        <v>26</v>
      </c>
      <c r="AH14" s="36">
        <v>27</v>
      </c>
      <c r="AI14" s="36">
        <v>28</v>
      </c>
      <c r="AJ14" s="36">
        <v>29</v>
      </c>
      <c r="AK14" s="36">
        <v>30</v>
      </c>
      <c r="AL14" s="36">
        <v>31</v>
      </c>
      <c r="AM14" s="26"/>
      <c r="AN14" s="17"/>
    </row>
    <row r="15" spans="2:40" ht="15.75" x14ac:dyDescent="0.25">
      <c r="B15" s="29">
        <v>11</v>
      </c>
      <c r="C15" s="27" t="s">
        <v>16</v>
      </c>
      <c r="D15" s="26">
        <v>1</v>
      </c>
      <c r="E15" s="36">
        <v>2</v>
      </c>
      <c r="F15" s="36">
        <v>3</v>
      </c>
      <c r="G15" s="36">
        <v>4</v>
      </c>
      <c r="H15" s="36">
        <v>5</v>
      </c>
      <c r="I15" s="36">
        <v>6</v>
      </c>
      <c r="J15" s="36">
        <v>7</v>
      </c>
      <c r="K15" s="26">
        <v>8</v>
      </c>
      <c r="L15" s="36">
        <v>9</v>
      </c>
      <c r="M15" s="36">
        <v>10</v>
      </c>
      <c r="N15" s="36">
        <v>11</v>
      </c>
      <c r="O15" s="36">
        <v>12</v>
      </c>
      <c r="P15" s="36">
        <v>13</v>
      </c>
      <c r="Q15" s="36">
        <v>14</v>
      </c>
      <c r="R15" s="26">
        <v>15</v>
      </c>
      <c r="S15" s="36">
        <v>16</v>
      </c>
      <c r="T15" s="36">
        <v>17</v>
      </c>
      <c r="U15" s="36">
        <v>18</v>
      </c>
      <c r="V15" s="36">
        <v>19</v>
      </c>
      <c r="W15" s="36">
        <v>20</v>
      </c>
      <c r="X15" s="36">
        <v>21</v>
      </c>
      <c r="Y15" s="26">
        <v>22</v>
      </c>
      <c r="Z15" s="36">
        <v>23</v>
      </c>
      <c r="AA15" s="36">
        <v>24</v>
      </c>
      <c r="AB15" s="36">
        <v>25</v>
      </c>
      <c r="AC15" s="36">
        <v>26</v>
      </c>
      <c r="AD15" s="36">
        <v>27</v>
      </c>
      <c r="AE15" s="36">
        <v>28</v>
      </c>
      <c r="AF15" s="26">
        <v>29</v>
      </c>
      <c r="AG15" s="36">
        <v>30</v>
      </c>
      <c r="AH15" s="36"/>
      <c r="AI15" s="17"/>
      <c r="AJ15" s="17"/>
      <c r="AK15" s="17"/>
      <c r="AL15" s="17"/>
      <c r="AM15" s="37"/>
      <c r="AN15" s="17"/>
    </row>
    <row r="16" spans="2:40" ht="15.75" x14ac:dyDescent="0.25">
      <c r="B16" s="29">
        <v>12</v>
      </c>
      <c r="C16" s="27" t="s">
        <v>17</v>
      </c>
      <c r="D16" s="37"/>
      <c r="E16" s="17"/>
      <c r="F16" s="36">
        <v>1</v>
      </c>
      <c r="G16" s="36">
        <v>2</v>
      </c>
      <c r="H16" s="36">
        <v>3</v>
      </c>
      <c r="I16" s="36">
        <v>4</v>
      </c>
      <c r="J16" s="36">
        <v>5</v>
      </c>
      <c r="K16" s="26">
        <v>6</v>
      </c>
      <c r="L16" s="36">
        <v>7</v>
      </c>
      <c r="M16" s="36">
        <v>8</v>
      </c>
      <c r="N16" s="36">
        <v>9</v>
      </c>
      <c r="O16" s="36">
        <v>10</v>
      </c>
      <c r="P16" s="36">
        <v>11</v>
      </c>
      <c r="Q16" s="36">
        <v>12</v>
      </c>
      <c r="R16" s="26">
        <v>13</v>
      </c>
      <c r="S16" s="36">
        <v>14</v>
      </c>
      <c r="T16" s="36">
        <v>15</v>
      </c>
      <c r="U16" s="36">
        <v>16</v>
      </c>
      <c r="V16" s="36">
        <v>17</v>
      </c>
      <c r="W16" s="36">
        <v>18</v>
      </c>
      <c r="X16" s="36">
        <v>19</v>
      </c>
      <c r="Y16" s="26">
        <v>20</v>
      </c>
      <c r="Z16" s="36">
        <v>21</v>
      </c>
      <c r="AA16" s="36">
        <v>22</v>
      </c>
      <c r="AB16" s="36">
        <v>23</v>
      </c>
      <c r="AC16" s="36">
        <v>24</v>
      </c>
      <c r="AD16" s="36">
        <v>25</v>
      </c>
      <c r="AE16" s="36">
        <v>26</v>
      </c>
      <c r="AF16" s="26">
        <v>27</v>
      </c>
      <c r="AG16" s="36">
        <v>28</v>
      </c>
      <c r="AH16" s="36">
        <v>29</v>
      </c>
      <c r="AI16" s="36">
        <v>30</v>
      </c>
      <c r="AJ16" s="36">
        <v>31</v>
      </c>
      <c r="AK16" s="17"/>
      <c r="AL16" s="17"/>
      <c r="AM16" s="37"/>
      <c r="AN16" s="17"/>
    </row>
    <row r="17" ht="6" customHeight="1" x14ac:dyDescent="0.25"/>
  </sheetData>
  <mergeCells count="1">
    <mergeCell ref="AF1:AN1"/>
  </mergeCells>
  <conditionalFormatting sqref="D5:E5 G5:AM5 D6:H6 J6:AM6 D7:AH7 G8:AM8 D8 D9:F9 I9:AM9 D10:AH10 G11:AM11 D11 D12:G12 J12:AN12 F13:AM13 D14:E14 H14:AM14 D15:AH15 F16:AM16">
    <cfRule type="expression" dxfId="0" priority="1">
      <formula>VLOOKUP(DATE(2020,$B5,D5),feriados,2)&lt;&gt;0</formula>
    </cfRule>
  </conditionalFormatting>
  <hyperlinks>
    <hyperlink ref="AF1" r:id="rId1" display="Haz una consulta o comentario"/>
    <hyperlink ref="AF1:AN1" r:id="rId2" display="¿Tienes una consulta o comentario?"/>
  </hyperlinks>
  <pageMargins left="0.7" right="0.7" top="0.75" bottom="0.75" header="0.3" footer="0.3"/>
  <pageSetup paperSize="9" orientation="portrait" horizontalDpi="200" verticalDpi="200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AA65"/>
  <sheetViews>
    <sheetView showGridLines="0" zoomScaleNormal="100" workbookViewId="0">
      <pane xSplit="1" ySplit="4" topLeftCell="B50" activePane="bottomRight" state="frozen"/>
      <selection pane="topRight" activeCell="B1" sqref="B1"/>
      <selection pane="bottomLeft" activeCell="A6" sqref="A6"/>
      <selection pane="bottomRight" activeCell="A11" sqref="A11:XFD11"/>
    </sheetView>
  </sheetViews>
  <sheetFormatPr baseColWidth="10" defaultRowHeight="15" x14ac:dyDescent="0.25"/>
  <cols>
    <col min="1" max="1" width="6" style="9" bestFit="1" customWidth="1"/>
    <col min="2" max="2" width="3.5703125" style="9" customWidth="1"/>
    <col min="3" max="3" width="11.85546875" style="9" customWidth="1"/>
    <col min="4" max="4" width="3.5703125" style="9" customWidth="1"/>
    <col min="5" max="5" width="11.85546875" style="9" customWidth="1"/>
    <col min="6" max="6" width="3.5703125" style="9" customWidth="1"/>
    <col min="7" max="7" width="11.85546875" style="9" customWidth="1"/>
    <col min="8" max="8" width="3.5703125" style="9" customWidth="1"/>
    <col min="9" max="9" width="11.85546875" style="9" customWidth="1"/>
    <col min="10" max="10" width="3.5703125" style="9" customWidth="1"/>
    <col min="11" max="11" width="11.85546875" style="9" customWidth="1"/>
    <col min="12" max="12" width="3.5703125" style="9" customWidth="1"/>
    <col min="13" max="13" width="11.85546875" style="9" customWidth="1"/>
    <col min="14" max="14" width="3.5703125" style="9" customWidth="1"/>
    <col min="15" max="15" width="11.85546875" style="9" customWidth="1"/>
    <col min="16" max="16" width="3.5703125" style="9" customWidth="1"/>
    <col min="17" max="17" width="11.85546875" style="9" customWidth="1"/>
    <col min="18" max="18" width="3.5703125" style="9" customWidth="1"/>
    <col min="19" max="19" width="11.85546875" style="9" customWidth="1"/>
    <col min="20" max="20" width="3.5703125" style="9" customWidth="1"/>
    <col min="21" max="21" width="11.85546875" style="9" customWidth="1"/>
    <col min="22" max="22" width="3.5703125" style="9" customWidth="1"/>
    <col min="23" max="23" width="11.85546875" style="9" customWidth="1"/>
    <col min="24" max="24" width="3.5703125" style="9" bestFit="1" customWidth="1"/>
    <col min="25" max="25" width="11.85546875" style="9" customWidth="1"/>
    <col min="26" max="26" width="5.7109375" style="9" bestFit="1" customWidth="1"/>
    <col min="27" max="16384" width="11.42578125" style="9"/>
  </cols>
  <sheetData>
    <row r="1" spans="1:27" ht="52.5" customHeight="1" x14ac:dyDescent="0.5">
      <c r="B1" s="42" t="s">
        <v>82</v>
      </c>
      <c r="W1" s="127" t="s">
        <v>36</v>
      </c>
      <c r="X1" s="127"/>
      <c r="Y1" s="127"/>
      <c r="Z1" s="127"/>
    </row>
    <row r="2" spans="1:27" ht="9.9499999999999993" customHeight="1" x14ac:dyDescent="0.25">
      <c r="Z2" s="43"/>
    </row>
    <row r="3" spans="1:27" ht="6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7" ht="15.75" x14ac:dyDescent="0.25">
      <c r="A4" s="44"/>
      <c r="B4" s="74">
        <v>1</v>
      </c>
      <c r="C4" s="45" t="s">
        <v>6</v>
      </c>
      <c r="D4" s="73">
        <v>2</v>
      </c>
      <c r="E4" s="45" t="s">
        <v>7</v>
      </c>
      <c r="F4" s="73">
        <v>3</v>
      </c>
      <c r="G4" s="45" t="s">
        <v>8</v>
      </c>
      <c r="H4" s="73">
        <v>4</v>
      </c>
      <c r="I4" s="45" t="s">
        <v>9</v>
      </c>
      <c r="J4" s="73">
        <v>5</v>
      </c>
      <c r="K4" s="45" t="s">
        <v>10</v>
      </c>
      <c r="L4" s="73">
        <v>6</v>
      </c>
      <c r="M4" s="45" t="s">
        <v>11</v>
      </c>
      <c r="N4" s="73">
        <v>7</v>
      </c>
      <c r="O4" s="45" t="s">
        <v>12</v>
      </c>
      <c r="P4" s="73">
        <v>8</v>
      </c>
      <c r="Q4" s="45" t="s">
        <v>13</v>
      </c>
      <c r="R4" s="73">
        <v>9</v>
      </c>
      <c r="S4" s="45" t="s">
        <v>14</v>
      </c>
      <c r="T4" s="73">
        <v>10</v>
      </c>
      <c r="U4" s="45" t="s">
        <v>15</v>
      </c>
      <c r="V4" s="73">
        <v>11</v>
      </c>
      <c r="W4" s="45" t="s">
        <v>16</v>
      </c>
      <c r="X4" s="73">
        <v>12</v>
      </c>
      <c r="Y4" s="45" t="s">
        <v>17</v>
      </c>
      <c r="Z4" s="44"/>
      <c r="AA4" s="46">
        <f>A4+1</f>
        <v>1</v>
      </c>
    </row>
    <row r="5" spans="1:27" x14ac:dyDescent="0.25">
      <c r="A5" s="47" t="s">
        <v>54</v>
      </c>
      <c r="B5" s="44" t="s">
        <v>23</v>
      </c>
      <c r="C5" s="44"/>
      <c r="D5" s="44"/>
      <c r="E5" s="44"/>
      <c r="F5" s="48">
        <v>1</v>
      </c>
      <c r="G5" s="12"/>
      <c r="H5" s="44" t="s">
        <v>23</v>
      </c>
      <c r="I5" s="44"/>
      <c r="J5" s="44"/>
      <c r="K5" s="44"/>
      <c r="L5" s="44"/>
      <c r="M5" s="44"/>
      <c r="N5" s="44" t="s">
        <v>23</v>
      </c>
      <c r="O5" s="44"/>
      <c r="P5" s="44"/>
      <c r="Q5" s="44"/>
      <c r="R5" s="44"/>
      <c r="S5" s="44"/>
      <c r="T5" s="44" t="s">
        <v>23</v>
      </c>
      <c r="U5" s="44" t="s">
        <v>23</v>
      </c>
      <c r="V5" s="48">
        <v>1</v>
      </c>
      <c r="W5" s="12"/>
      <c r="X5" s="44" t="s">
        <v>23</v>
      </c>
      <c r="Y5" s="44" t="s">
        <v>23</v>
      </c>
      <c r="Z5" s="47" t="s">
        <v>54</v>
      </c>
    </row>
    <row r="6" spans="1:27" x14ac:dyDescent="0.25">
      <c r="A6" s="49" t="s">
        <v>49</v>
      </c>
      <c r="B6" s="44" t="s">
        <v>23</v>
      </c>
      <c r="C6" s="44"/>
      <c r="D6" s="44"/>
      <c r="E6" s="44"/>
      <c r="F6" s="50">
        <v>2</v>
      </c>
      <c r="G6" s="12"/>
      <c r="H6" s="44" t="s">
        <v>23</v>
      </c>
      <c r="I6" s="44"/>
      <c r="J6" s="44"/>
      <c r="K6" s="44"/>
      <c r="L6" s="50">
        <v>1</v>
      </c>
      <c r="M6" s="66"/>
      <c r="N6" s="44" t="s">
        <v>23</v>
      </c>
      <c r="O6" s="44"/>
      <c r="P6" s="44"/>
      <c r="Q6" s="44"/>
      <c r="R6" s="44"/>
      <c r="S6" s="44"/>
      <c r="T6" s="44" t="s">
        <v>23</v>
      </c>
      <c r="U6" s="44" t="s">
        <v>23</v>
      </c>
      <c r="V6" s="50">
        <v>2</v>
      </c>
      <c r="W6" s="12"/>
      <c r="X6" s="44" t="s">
        <v>23</v>
      </c>
      <c r="Y6" s="44" t="s">
        <v>23</v>
      </c>
      <c r="Z6" s="49" t="s">
        <v>49</v>
      </c>
    </row>
    <row r="7" spans="1:27" x14ac:dyDescent="0.25">
      <c r="A7" s="49" t="s">
        <v>26</v>
      </c>
      <c r="B7" s="44"/>
      <c r="C7" s="44"/>
      <c r="D7" s="44"/>
      <c r="E7" s="44"/>
      <c r="F7" s="50">
        <v>3</v>
      </c>
      <c r="G7" s="12"/>
      <c r="H7" s="44" t="s">
        <v>23</v>
      </c>
      <c r="I7" s="44"/>
      <c r="J7" s="44"/>
      <c r="K7" s="44"/>
      <c r="L7" s="50">
        <v>2</v>
      </c>
      <c r="M7" s="12"/>
      <c r="N7" s="44" t="s">
        <v>23</v>
      </c>
      <c r="O7" s="44"/>
      <c r="P7" s="44"/>
      <c r="Q7" s="44"/>
      <c r="R7" s="50">
        <v>1</v>
      </c>
      <c r="S7" s="12"/>
      <c r="T7" s="44" t="s">
        <v>23</v>
      </c>
      <c r="U7" s="44" t="s">
        <v>23</v>
      </c>
      <c r="V7" s="50">
        <v>3</v>
      </c>
      <c r="W7" s="12"/>
      <c r="X7" s="50">
        <v>1</v>
      </c>
      <c r="Y7" s="12"/>
      <c r="Z7" s="49" t="s">
        <v>26</v>
      </c>
    </row>
    <row r="8" spans="1:27" x14ac:dyDescent="0.25">
      <c r="A8" s="49" t="s">
        <v>50</v>
      </c>
      <c r="B8" s="50">
        <v>1</v>
      </c>
      <c r="C8" s="12"/>
      <c r="D8" s="44"/>
      <c r="E8" s="44"/>
      <c r="F8" s="50">
        <v>4</v>
      </c>
      <c r="G8" s="12"/>
      <c r="H8" s="50">
        <v>1</v>
      </c>
      <c r="I8" s="12"/>
      <c r="J8" s="44"/>
      <c r="K8" s="44"/>
      <c r="L8" s="50">
        <v>3</v>
      </c>
      <c r="M8" s="12"/>
      <c r="N8" s="50">
        <v>1</v>
      </c>
      <c r="O8" s="12"/>
      <c r="P8" s="44"/>
      <c r="Q8" s="44"/>
      <c r="R8" s="50">
        <v>2</v>
      </c>
      <c r="S8" s="12"/>
      <c r="T8" s="44" t="s">
        <v>23</v>
      </c>
      <c r="U8" s="44" t="s">
        <v>23</v>
      </c>
      <c r="V8" s="50">
        <v>4</v>
      </c>
      <c r="W8" s="12"/>
      <c r="X8" s="50">
        <v>2</v>
      </c>
      <c r="Y8" s="12"/>
      <c r="Z8" s="49" t="s">
        <v>50</v>
      </c>
    </row>
    <row r="9" spans="1:27" x14ac:dyDescent="0.25">
      <c r="A9" s="49" t="s">
        <v>51</v>
      </c>
      <c r="B9" s="50">
        <v>2</v>
      </c>
      <c r="C9" s="12"/>
      <c r="D9" s="44"/>
      <c r="E9" s="44"/>
      <c r="F9" s="50">
        <v>5</v>
      </c>
      <c r="G9" s="12"/>
      <c r="H9" s="50">
        <v>2</v>
      </c>
      <c r="I9" s="12"/>
      <c r="J9" s="44"/>
      <c r="K9" s="44"/>
      <c r="L9" s="50">
        <v>4</v>
      </c>
      <c r="M9" s="12"/>
      <c r="N9" s="50">
        <v>2</v>
      </c>
      <c r="O9" s="12"/>
      <c r="P9" s="44"/>
      <c r="Q9" s="44"/>
      <c r="R9" s="50">
        <v>3</v>
      </c>
      <c r="S9" s="12"/>
      <c r="T9" s="51">
        <v>1</v>
      </c>
      <c r="U9" s="12"/>
      <c r="V9" s="50">
        <v>5</v>
      </c>
      <c r="W9" s="12"/>
      <c r="X9" s="50">
        <v>3</v>
      </c>
      <c r="Y9" s="12"/>
      <c r="Z9" s="49" t="s">
        <v>51</v>
      </c>
    </row>
    <row r="10" spans="1:27" x14ac:dyDescent="0.25">
      <c r="A10" s="49" t="s">
        <v>52</v>
      </c>
      <c r="B10" s="50">
        <v>3</v>
      </c>
      <c r="C10" s="12"/>
      <c r="D10" s="44"/>
      <c r="E10" s="44"/>
      <c r="F10" s="50">
        <v>6</v>
      </c>
      <c r="G10" s="12"/>
      <c r="H10" s="50">
        <v>3</v>
      </c>
      <c r="I10" s="12"/>
      <c r="J10" s="50">
        <v>1</v>
      </c>
      <c r="K10" s="12"/>
      <c r="L10" s="50">
        <v>5</v>
      </c>
      <c r="M10" s="12"/>
      <c r="N10" s="50">
        <v>3</v>
      </c>
      <c r="O10" s="12"/>
      <c r="P10" s="44"/>
      <c r="Q10" s="44"/>
      <c r="R10" s="50">
        <v>4</v>
      </c>
      <c r="S10" s="12"/>
      <c r="T10" s="51">
        <v>2</v>
      </c>
      <c r="U10" s="12"/>
      <c r="V10" s="50">
        <v>6</v>
      </c>
      <c r="W10" s="12"/>
      <c r="X10" s="50">
        <v>4</v>
      </c>
      <c r="Y10" s="12"/>
      <c r="Z10" s="49" t="s">
        <v>52</v>
      </c>
    </row>
    <row r="11" spans="1:27" x14ac:dyDescent="0.25">
      <c r="A11" s="49" t="s">
        <v>53</v>
      </c>
      <c r="B11" s="50">
        <v>4</v>
      </c>
      <c r="C11" s="12"/>
      <c r="D11" s="50">
        <v>1</v>
      </c>
      <c r="E11" s="12"/>
      <c r="F11" s="50">
        <v>7</v>
      </c>
      <c r="G11" s="12"/>
      <c r="H11" s="50">
        <v>4</v>
      </c>
      <c r="I11" s="12"/>
      <c r="J11" s="50">
        <v>2</v>
      </c>
      <c r="K11" s="12"/>
      <c r="L11" s="50">
        <v>6</v>
      </c>
      <c r="M11" s="12"/>
      <c r="N11" s="50">
        <v>4</v>
      </c>
      <c r="O11" s="12"/>
      <c r="P11" s="51">
        <v>1</v>
      </c>
      <c r="Q11" s="12"/>
      <c r="R11" s="50">
        <v>5</v>
      </c>
      <c r="S11" s="12"/>
      <c r="T11" s="51">
        <v>3</v>
      </c>
      <c r="U11" s="12"/>
      <c r="V11" s="50">
        <v>7</v>
      </c>
      <c r="W11" s="12"/>
      <c r="X11" s="50">
        <v>5</v>
      </c>
      <c r="Y11" s="12"/>
      <c r="Z11" s="49" t="s">
        <v>53</v>
      </c>
    </row>
    <row r="12" spans="1:27" x14ac:dyDescent="0.25">
      <c r="A12" s="47" t="s">
        <v>54</v>
      </c>
      <c r="B12" s="48">
        <v>5</v>
      </c>
      <c r="C12" s="12"/>
      <c r="D12" s="48">
        <v>2</v>
      </c>
      <c r="E12" s="12"/>
      <c r="F12" s="48">
        <v>8</v>
      </c>
      <c r="G12" s="12"/>
      <c r="H12" s="48">
        <v>5</v>
      </c>
      <c r="I12" s="12"/>
      <c r="J12" s="48">
        <v>3</v>
      </c>
      <c r="K12" s="12"/>
      <c r="L12" s="48">
        <v>7</v>
      </c>
      <c r="M12" s="12"/>
      <c r="N12" s="48">
        <v>5</v>
      </c>
      <c r="O12" s="12"/>
      <c r="P12" s="52">
        <v>2</v>
      </c>
      <c r="Q12" s="12"/>
      <c r="R12" s="48">
        <v>6</v>
      </c>
      <c r="S12" s="12"/>
      <c r="T12" s="52">
        <v>4</v>
      </c>
      <c r="U12" s="12"/>
      <c r="V12" s="48">
        <v>8</v>
      </c>
      <c r="W12" s="12"/>
      <c r="X12" s="48">
        <v>6</v>
      </c>
      <c r="Y12" s="12"/>
      <c r="Z12" s="47" t="s">
        <v>54</v>
      </c>
    </row>
    <row r="13" spans="1:27" x14ac:dyDescent="0.25">
      <c r="A13" s="49" t="s">
        <v>49</v>
      </c>
      <c r="B13" s="50">
        <v>6</v>
      </c>
      <c r="C13" s="12"/>
      <c r="D13" s="50">
        <v>3</v>
      </c>
      <c r="E13" s="12"/>
      <c r="F13" s="50">
        <v>9</v>
      </c>
      <c r="G13" s="12"/>
      <c r="H13" s="50">
        <v>6</v>
      </c>
      <c r="I13" s="12"/>
      <c r="J13" s="50">
        <v>4</v>
      </c>
      <c r="K13" s="12"/>
      <c r="L13" s="50">
        <v>8</v>
      </c>
      <c r="M13" s="12"/>
      <c r="N13" s="50">
        <v>6</v>
      </c>
      <c r="O13" s="12"/>
      <c r="P13" s="51">
        <v>3</v>
      </c>
      <c r="Q13" s="12"/>
      <c r="R13" s="50">
        <v>7</v>
      </c>
      <c r="S13" s="12"/>
      <c r="T13" s="51">
        <v>5</v>
      </c>
      <c r="U13" s="12"/>
      <c r="V13" s="50">
        <v>9</v>
      </c>
      <c r="W13" s="12"/>
      <c r="X13" s="50">
        <v>7</v>
      </c>
      <c r="Y13" s="12"/>
      <c r="Z13" s="49" t="s">
        <v>49</v>
      </c>
    </row>
    <row r="14" spans="1:27" x14ac:dyDescent="0.25">
      <c r="A14" s="49" t="s">
        <v>26</v>
      </c>
      <c r="B14" s="50">
        <v>7</v>
      </c>
      <c r="C14" s="12"/>
      <c r="D14" s="51">
        <v>4</v>
      </c>
      <c r="E14" s="12"/>
      <c r="F14" s="50">
        <v>10</v>
      </c>
      <c r="G14" s="12"/>
      <c r="H14" s="50">
        <v>7</v>
      </c>
      <c r="I14" s="12"/>
      <c r="J14" s="50">
        <v>5</v>
      </c>
      <c r="K14" s="12"/>
      <c r="L14" s="50">
        <v>9</v>
      </c>
      <c r="M14" s="12"/>
      <c r="N14" s="50">
        <v>7</v>
      </c>
      <c r="O14" s="12"/>
      <c r="P14" s="51">
        <v>4</v>
      </c>
      <c r="Q14" s="12"/>
      <c r="R14" s="50">
        <v>8</v>
      </c>
      <c r="S14" s="12"/>
      <c r="T14" s="51">
        <v>6</v>
      </c>
      <c r="U14" s="12"/>
      <c r="V14" s="50">
        <v>10</v>
      </c>
      <c r="W14" s="12"/>
      <c r="X14" s="50">
        <v>8</v>
      </c>
      <c r="Y14" s="12"/>
      <c r="Z14" s="49" t="s">
        <v>26</v>
      </c>
    </row>
    <row r="15" spans="1:27" x14ac:dyDescent="0.25">
      <c r="A15" s="49" t="s">
        <v>50</v>
      </c>
      <c r="B15" s="50">
        <v>8</v>
      </c>
      <c r="C15" s="12"/>
      <c r="D15" s="50">
        <v>5</v>
      </c>
      <c r="E15" s="12"/>
      <c r="F15" s="50">
        <v>11</v>
      </c>
      <c r="G15" s="12"/>
      <c r="H15" s="50">
        <v>8</v>
      </c>
      <c r="I15" s="12"/>
      <c r="J15" s="50">
        <v>6</v>
      </c>
      <c r="K15" s="12"/>
      <c r="L15" s="50">
        <v>10</v>
      </c>
      <c r="M15" s="12"/>
      <c r="N15" s="50">
        <v>8</v>
      </c>
      <c r="O15" s="12"/>
      <c r="P15" s="51">
        <v>5</v>
      </c>
      <c r="Q15" s="12"/>
      <c r="R15" s="50">
        <v>9</v>
      </c>
      <c r="S15" s="12"/>
      <c r="T15" s="51">
        <v>7</v>
      </c>
      <c r="U15" s="12"/>
      <c r="V15" s="50">
        <v>11</v>
      </c>
      <c r="W15" s="12"/>
      <c r="X15" s="50">
        <v>9</v>
      </c>
      <c r="Y15" s="12"/>
      <c r="Z15" s="49" t="s">
        <v>50</v>
      </c>
    </row>
    <row r="16" spans="1:27" x14ac:dyDescent="0.25">
      <c r="A16" s="49" t="s">
        <v>51</v>
      </c>
      <c r="B16" s="50">
        <v>9</v>
      </c>
      <c r="C16" s="12"/>
      <c r="D16" s="50">
        <v>6</v>
      </c>
      <c r="E16" s="12"/>
      <c r="F16" s="50">
        <v>12</v>
      </c>
      <c r="G16" s="12"/>
      <c r="H16" s="50">
        <v>9</v>
      </c>
      <c r="I16" s="12"/>
      <c r="J16" s="50">
        <v>7</v>
      </c>
      <c r="K16" s="12"/>
      <c r="L16" s="50">
        <v>11</v>
      </c>
      <c r="M16" s="12"/>
      <c r="N16" s="50">
        <v>9</v>
      </c>
      <c r="O16" s="12"/>
      <c r="P16" s="51">
        <v>6</v>
      </c>
      <c r="Q16" s="12"/>
      <c r="R16" s="50">
        <v>10</v>
      </c>
      <c r="S16" s="12"/>
      <c r="T16" s="51">
        <v>8</v>
      </c>
      <c r="U16" s="12"/>
      <c r="V16" s="50">
        <v>12</v>
      </c>
      <c r="W16" s="12"/>
      <c r="X16" s="50">
        <v>10</v>
      </c>
      <c r="Y16" s="12"/>
      <c r="Z16" s="49" t="s">
        <v>51</v>
      </c>
    </row>
    <row r="17" spans="1:26" x14ac:dyDescent="0.25">
      <c r="A17" s="49" t="s">
        <v>52</v>
      </c>
      <c r="B17" s="50">
        <v>10</v>
      </c>
      <c r="C17" s="12"/>
      <c r="D17" s="50">
        <v>7</v>
      </c>
      <c r="E17" s="12"/>
      <c r="F17" s="50">
        <v>13</v>
      </c>
      <c r="G17" s="12"/>
      <c r="H17" s="50">
        <v>10</v>
      </c>
      <c r="I17" s="12"/>
      <c r="J17" s="50">
        <v>8</v>
      </c>
      <c r="K17" s="12"/>
      <c r="L17" s="50">
        <v>12</v>
      </c>
      <c r="M17" s="12"/>
      <c r="N17" s="50">
        <v>10</v>
      </c>
      <c r="O17" s="12"/>
      <c r="P17" s="51">
        <v>7</v>
      </c>
      <c r="Q17" s="12"/>
      <c r="R17" s="50">
        <v>11</v>
      </c>
      <c r="S17" s="12"/>
      <c r="T17" s="51">
        <v>9</v>
      </c>
      <c r="U17" s="12"/>
      <c r="V17" s="50">
        <v>13</v>
      </c>
      <c r="W17" s="12"/>
      <c r="X17" s="50">
        <v>11</v>
      </c>
      <c r="Y17" s="12"/>
      <c r="Z17" s="49" t="s">
        <v>52</v>
      </c>
    </row>
    <row r="18" spans="1:26" x14ac:dyDescent="0.25">
      <c r="A18" s="49" t="s">
        <v>53</v>
      </c>
      <c r="B18" s="50">
        <v>11</v>
      </c>
      <c r="C18" s="12"/>
      <c r="D18" s="50">
        <v>8</v>
      </c>
      <c r="E18" s="12"/>
      <c r="F18" s="50">
        <v>14</v>
      </c>
      <c r="G18" s="12"/>
      <c r="H18" s="50">
        <v>11</v>
      </c>
      <c r="I18" s="12"/>
      <c r="J18" s="50">
        <v>9</v>
      </c>
      <c r="K18" s="12"/>
      <c r="L18" s="50">
        <v>13</v>
      </c>
      <c r="M18" s="12"/>
      <c r="N18" s="50">
        <v>11</v>
      </c>
      <c r="O18" s="12"/>
      <c r="P18" s="51">
        <v>8</v>
      </c>
      <c r="Q18" s="12"/>
      <c r="R18" s="50">
        <v>12</v>
      </c>
      <c r="S18" s="12"/>
      <c r="T18" s="51">
        <v>10</v>
      </c>
      <c r="U18" s="12"/>
      <c r="V18" s="50">
        <v>14</v>
      </c>
      <c r="W18" s="12"/>
      <c r="X18" s="50">
        <v>12</v>
      </c>
      <c r="Y18" s="12"/>
      <c r="Z18" s="49" t="s">
        <v>53</v>
      </c>
    </row>
    <row r="19" spans="1:26" x14ac:dyDescent="0.25">
      <c r="A19" s="47" t="s">
        <v>54</v>
      </c>
      <c r="B19" s="48">
        <v>12</v>
      </c>
      <c r="C19" s="12"/>
      <c r="D19" s="48">
        <v>9</v>
      </c>
      <c r="E19" s="12"/>
      <c r="F19" s="48">
        <v>15</v>
      </c>
      <c r="G19" s="12"/>
      <c r="H19" s="48">
        <v>12</v>
      </c>
      <c r="I19" s="12"/>
      <c r="J19" s="48">
        <v>10</v>
      </c>
      <c r="K19" s="12"/>
      <c r="L19" s="48">
        <v>14</v>
      </c>
      <c r="M19" s="12"/>
      <c r="N19" s="48">
        <v>12</v>
      </c>
      <c r="O19" s="12"/>
      <c r="P19" s="52">
        <v>9</v>
      </c>
      <c r="Q19" s="12"/>
      <c r="R19" s="48">
        <v>13</v>
      </c>
      <c r="S19" s="12"/>
      <c r="T19" s="52">
        <v>11</v>
      </c>
      <c r="U19" s="12"/>
      <c r="V19" s="48">
        <v>15</v>
      </c>
      <c r="W19" s="12"/>
      <c r="X19" s="48">
        <v>13</v>
      </c>
      <c r="Y19" s="12"/>
      <c r="Z19" s="47" t="s">
        <v>54</v>
      </c>
    </row>
    <row r="20" spans="1:26" x14ac:dyDescent="0.25">
      <c r="A20" s="49" t="s">
        <v>49</v>
      </c>
      <c r="B20" s="50">
        <v>13</v>
      </c>
      <c r="C20" s="12"/>
      <c r="D20" s="50">
        <v>10</v>
      </c>
      <c r="E20" s="12"/>
      <c r="F20" s="50">
        <v>16</v>
      </c>
      <c r="G20" s="12"/>
      <c r="H20" s="50">
        <v>13</v>
      </c>
      <c r="I20" s="12"/>
      <c r="J20" s="50">
        <v>11</v>
      </c>
      <c r="K20" s="12"/>
      <c r="L20" s="50">
        <v>15</v>
      </c>
      <c r="M20" s="12"/>
      <c r="N20" s="50">
        <v>13</v>
      </c>
      <c r="O20" s="12"/>
      <c r="P20" s="51">
        <v>10</v>
      </c>
      <c r="Q20" s="12"/>
      <c r="R20" s="50">
        <v>14</v>
      </c>
      <c r="S20" s="12"/>
      <c r="T20" s="51">
        <v>12</v>
      </c>
      <c r="U20" s="12"/>
      <c r="V20" s="50">
        <v>16</v>
      </c>
      <c r="W20" s="12"/>
      <c r="X20" s="50">
        <v>14</v>
      </c>
      <c r="Y20" s="12"/>
      <c r="Z20" s="49" t="s">
        <v>49</v>
      </c>
    </row>
    <row r="21" spans="1:26" x14ac:dyDescent="0.25">
      <c r="A21" s="49" t="s">
        <v>26</v>
      </c>
      <c r="B21" s="50">
        <v>14</v>
      </c>
      <c r="C21" s="12"/>
      <c r="D21" s="50">
        <v>11</v>
      </c>
      <c r="E21" s="12"/>
      <c r="F21" s="50">
        <v>17</v>
      </c>
      <c r="G21" s="12"/>
      <c r="H21" s="50">
        <v>14</v>
      </c>
      <c r="I21" s="12"/>
      <c r="J21" s="50">
        <v>12</v>
      </c>
      <c r="K21" s="12"/>
      <c r="L21" s="50">
        <v>16</v>
      </c>
      <c r="M21" s="12"/>
      <c r="N21" s="50">
        <v>14</v>
      </c>
      <c r="O21" s="12"/>
      <c r="P21" s="51">
        <v>11</v>
      </c>
      <c r="Q21" s="12"/>
      <c r="R21" s="50">
        <v>15</v>
      </c>
      <c r="S21" s="12"/>
      <c r="T21" s="51">
        <v>13</v>
      </c>
      <c r="U21" s="12"/>
      <c r="V21" s="50">
        <v>17</v>
      </c>
      <c r="W21" s="12"/>
      <c r="X21" s="50">
        <v>15</v>
      </c>
      <c r="Y21" s="12"/>
      <c r="Z21" s="49" t="s">
        <v>26</v>
      </c>
    </row>
    <row r="22" spans="1:26" x14ac:dyDescent="0.25">
      <c r="A22" s="49" t="s">
        <v>50</v>
      </c>
      <c r="B22" s="50">
        <v>15</v>
      </c>
      <c r="C22" s="12"/>
      <c r="D22" s="50">
        <v>12</v>
      </c>
      <c r="E22" s="12"/>
      <c r="F22" s="50">
        <v>18</v>
      </c>
      <c r="G22" s="12"/>
      <c r="H22" s="50">
        <v>15</v>
      </c>
      <c r="I22" s="12"/>
      <c r="J22" s="50">
        <v>13</v>
      </c>
      <c r="K22" s="12"/>
      <c r="L22" s="50">
        <v>17</v>
      </c>
      <c r="M22" s="12"/>
      <c r="N22" s="50">
        <v>15</v>
      </c>
      <c r="O22" s="12"/>
      <c r="P22" s="51">
        <v>12</v>
      </c>
      <c r="Q22" s="12"/>
      <c r="R22" s="50">
        <v>16</v>
      </c>
      <c r="S22" s="12"/>
      <c r="T22" s="51">
        <v>14</v>
      </c>
      <c r="U22" s="12"/>
      <c r="V22" s="50">
        <v>18</v>
      </c>
      <c r="W22" s="12"/>
      <c r="X22" s="50">
        <v>16</v>
      </c>
      <c r="Y22" s="12"/>
      <c r="Z22" s="49" t="s">
        <v>50</v>
      </c>
    </row>
    <row r="23" spans="1:26" x14ac:dyDescent="0.25">
      <c r="A23" s="49" t="s">
        <v>51</v>
      </c>
      <c r="B23" s="50">
        <v>16</v>
      </c>
      <c r="C23" s="12"/>
      <c r="D23" s="50">
        <v>13</v>
      </c>
      <c r="E23" s="12"/>
      <c r="F23" s="50">
        <v>19</v>
      </c>
      <c r="G23" s="12"/>
      <c r="H23" s="50">
        <v>16</v>
      </c>
      <c r="I23" s="12"/>
      <c r="J23" s="50">
        <v>14</v>
      </c>
      <c r="K23" s="12"/>
      <c r="L23" s="50">
        <v>18</v>
      </c>
      <c r="M23" s="12"/>
      <c r="N23" s="50">
        <v>16</v>
      </c>
      <c r="O23" s="12"/>
      <c r="P23" s="51">
        <v>13</v>
      </c>
      <c r="Q23" s="12"/>
      <c r="R23" s="50">
        <v>17</v>
      </c>
      <c r="S23" s="12"/>
      <c r="T23" s="51">
        <v>15</v>
      </c>
      <c r="U23" s="12"/>
      <c r="V23" s="50">
        <v>19</v>
      </c>
      <c r="W23" s="12"/>
      <c r="X23" s="50">
        <v>17</v>
      </c>
      <c r="Y23" s="12"/>
      <c r="Z23" s="49" t="s">
        <v>51</v>
      </c>
    </row>
    <row r="24" spans="1:26" x14ac:dyDescent="0.25">
      <c r="A24" s="49" t="s">
        <v>52</v>
      </c>
      <c r="B24" s="50">
        <v>17</v>
      </c>
      <c r="C24" s="12"/>
      <c r="D24" s="50">
        <v>14</v>
      </c>
      <c r="E24" s="12"/>
      <c r="F24" s="50">
        <v>20</v>
      </c>
      <c r="G24" s="12"/>
      <c r="H24" s="50">
        <v>17</v>
      </c>
      <c r="I24" s="12"/>
      <c r="J24" s="50">
        <v>15</v>
      </c>
      <c r="K24" s="12"/>
      <c r="L24" s="50">
        <v>19</v>
      </c>
      <c r="M24" s="12"/>
      <c r="N24" s="50">
        <v>17</v>
      </c>
      <c r="O24" s="12"/>
      <c r="P24" s="51">
        <v>14</v>
      </c>
      <c r="Q24" s="12"/>
      <c r="R24" s="50">
        <v>18</v>
      </c>
      <c r="S24" s="12"/>
      <c r="T24" s="51">
        <v>16</v>
      </c>
      <c r="U24" s="12"/>
      <c r="V24" s="50">
        <v>20</v>
      </c>
      <c r="W24" s="13"/>
      <c r="X24" s="50">
        <v>18</v>
      </c>
      <c r="Y24" s="12"/>
      <c r="Z24" s="49" t="s">
        <v>52</v>
      </c>
    </row>
    <row r="25" spans="1:26" x14ac:dyDescent="0.25">
      <c r="A25" s="49" t="s">
        <v>53</v>
      </c>
      <c r="B25" s="50">
        <v>18</v>
      </c>
      <c r="C25" s="12"/>
      <c r="D25" s="50">
        <v>15</v>
      </c>
      <c r="E25" s="12"/>
      <c r="F25" s="50">
        <v>21</v>
      </c>
      <c r="G25" s="12"/>
      <c r="H25" s="50">
        <v>18</v>
      </c>
      <c r="I25" s="12"/>
      <c r="J25" s="50">
        <v>16</v>
      </c>
      <c r="K25" s="12"/>
      <c r="L25" s="50">
        <v>20</v>
      </c>
      <c r="M25" s="12"/>
      <c r="N25" s="50">
        <v>18</v>
      </c>
      <c r="O25" s="12"/>
      <c r="P25" s="51">
        <v>15</v>
      </c>
      <c r="Q25" s="12"/>
      <c r="R25" s="50">
        <v>19</v>
      </c>
      <c r="S25" s="12"/>
      <c r="T25" s="51">
        <v>17</v>
      </c>
      <c r="U25" s="12"/>
      <c r="V25" s="50">
        <v>21</v>
      </c>
      <c r="W25" s="12"/>
      <c r="X25" s="50">
        <v>19</v>
      </c>
      <c r="Y25" s="12"/>
      <c r="Z25" s="49" t="s">
        <v>53</v>
      </c>
    </row>
    <row r="26" spans="1:26" x14ac:dyDescent="0.25">
      <c r="A26" s="47" t="s">
        <v>54</v>
      </c>
      <c r="B26" s="48">
        <v>19</v>
      </c>
      <c r="C26" s="12"/>
      <c r="D26" s="48">
        <v>16</v>
      </c>
      <c r="E26" s="12"/>
      <c r="F26" s="48">
        <v>22</v>
      </c>
      <c r="G26" s="12"/>
      <c r="H26" s="48">
        <v>19</v>
      </c>
      <c r="I26" s="12"/>
      <c r="J26" s="48">
        <v>17</v>
      </c>
      <c r="K26" s="12"/>
      <c r="L26" s="48">
        <v>21</v>
      </c>
      <c r="M26" s="12"/>
      <c r="N26" s="48">
        <v>19</v>
      </c>
      <c r="O26" s="12"/>
      <c r="P26" s="52">
        <v>16</v>
      </c>
      <c r="Q26" s="12"/>
      <c r="R26" s="48">
        <v>20</v>
      </c>
      <c r="S26" s="12"/>
      <c r="T26" s="52">
        <v>18</v>
      </c>
      <c r="U26" s="12"/>
      <c r="V26" s="48">
        <v>22</v>
      </c>
      <c r="W26" s="12"/>
      <c r="X26" s="48">
        <v>20</v>
      </c>
      <c r="Y26" s="12"/>
      <c r="Z26" s="47" t="s">
        <v>54</v>
      </c>
    </row>
    <row r="27" spans="1:26" x14ac:dyDescent="0.25">
      <c r="A27" s="49" t="s">
        <v>49</v>
      </c>
      <c r="B27" s="50">
        <v>20</v>
      </c>
      <c r="C27" s="12"/>
      <c r="D27" s="50">
        <v>17</v>
      </c>
      <c r="E27" s="12"/>
      <c r="F27" s="50">
        <v>23</v>
      </c>
      <c r="G27" s="12"/>
      <c r="H27" s="50">
        <v>20</v>
      </c>
      <c r="I27" s="12"/>
      <c r="J27" s="50">
        <v>18</v>
      </c>
      <c r="K27" s="12"/>
      <c r="L27" s="50">
        <v>22</v>
      </c>
      <c r="M27" s="12"/>
      <c r="N27" s="50">
        <v>20</v>
      </c>
      <c r="O27" s="12"/>
      <c r="P27" s="51">
        <v>17</v>
      </c>
      <c r="Q27" s="12"/>
      <c r="R27" s="50">
        <v>21</v>
      </c>
      <c r="S27" s="12"/>
      <c r="T27" s="51">
        <v>19</v>
      </c>
      <c r="U27" s="12"/>
      <c r="V27" s="50">
        <v>23</v>
      </c>
      <c r="W27" s="12"/>
      <c r="X27" s="50">
        <v>21</v>
      </c>
      <c r="Y27" s="12"/>
      <c r="Z27" s="49" t="s">
        <v>49</v>
      </c>
    </row>
    <row r="28" spans="1:26" x14ac:dyDescent="0.25">
      <c r="A28" s="49" t="s">
        <v>26</v>
      </c>
      <c r="B28" s="50">
        <v>21</v>
      </c>
      <c r="C28" s="12"/>
      <c r="D28" s="50">
        <v>18</v>
      </c>
      <c r="E28" s="12"/>
      <c r="F28" s="50">
        <v>24</v>
      </c>
      <c r="G28" s="13"/>
      <c r="H28" s="50">
        <v>21</v>
      </c>
      <c r="I28" s="12"/>
      <c r="J28" s="50">
        <v>19</v>
      </c>
      <c r="K28" s="12"/>
      <c r="L28" s="50">
        <v>23</v>
      </c>
      <c r="M28" s="12"/>
      <c r="N28" s="50">
        <v>21</v>
      </c>
      <c r="O28" s="12"/>
      <c r="P28" s="51">
        <v>18</v>
      </c>
      <c r="Q28" s="12"/>
      <c r="R28" s="50">
        <v>22</v>
      </c>
      <c r="S28" s="12"/>
      <c r="T28" s="51">
        <v>20</v>
      </c>
      <c r="U28" s="12"/>
      <c r="V28" s="50">
        <v>24</v>
      </c>
      <c r="W28" s="12"/>
      <c r="X28" s="50">
        <v>22</v>
      </c>
      <c r="Y28" s="12"/>
      <c r="Z28" s="49" t="s">
        <v>26</v>
      </c>
    </row>
    <row r="29" spans="1:26" x14ac:dyDescent="0.25">
      <c r="A29" s="49" t="s">
        <v>50</v>
      </c>
      <c r="B29" s="50">
        <v>22</v>
      </c>
      <c r="C29" s="12"/>
      <c r="D29" s="50">
        <v>19</v>
      </c>
      <c r="E29" s="12"/>
      <c r="F29" s="50">
        <v>25</v>
      </c>
      <c r="G29" s="12"/>
      <c r="H29" s="50">
        <v>22</v>
      </c>
      <c r="I29" s="12"/>
      <c r="J29" s="50">
        <v>20</v>
      </c>
      <c r="K29" s="12"/>
      <c r="L29" s="50">
        <v>24</v>
      </c>
      <c r="M29" s="12"/>
      <c r="N29" s="50">
        <v>22</v>
      </c>
      <c r="O29" s="12"/>
      <c r="P29" s="51">
        <v>19</v>
      </c>
      <c r="Q29" s="12"/>
      <c r="R29" s="50">
        <v>23</v>
      </c>
      <c r="S29" s="12"/>
      <c r="T29" s="51">
        <v>21</v>
      </c>
      <c r="U29" s="12"/>
      <c r="V29" s="50">
        <v>25</v>
      </c>
      <c r="W29" s="12"/>
      <c r="X29" s="50">
        <v>23</v>
      </c>
      <c r="Y29" s="12"/>
      <c r="Z29" s="49" t="s">
        <v>50</v>
      </c>
    </row>
    <row r="30" spans="1:26" x14ac:dyDescent="0.25">
      <c r="A30" s="49" t="s">
        <v>51</v>
      </c>
      <c r="B30" s="50">
        <v>23</v>
      </c>
      <c r="C30" s="12"/>
      <c r="D30" s="50">
        <v>20</v>
      </c>
      <c r="E30" s="12"/>
      <c r="F30" s="50">
        <v>26</v>
      </c>
      <c r="G30" s="12"/>
      <c r="H30" s="50">
        <v>23</v>
      </c>
      <c r="I30" s="12"/>
      <c r="J30" s="50">
        <v>21</v>
      </c>
      <c r="K30" s="12"/>
      <c r="L30" s="50">
        <v>25</v>
      </c>
      <c r="M30" s="12"/>
      <c r="N30" s="50">
        <v>23</v>
      </c>
      <c r="O30" s="12"/>
      <c r="P30" s="51">
        <v>20</v>
      </c>
      <c r="Q30" s="12"/>
      <c r="R30" s="50">
        <v>24</v>
      </c>
      <c r="S30" s="12"/>
      <c r="T30" s="51">
        <v>22</v>
      </c>
      <c r="U30" s="12"/>
      <c r="V30" s="50">
        <v>26</v>
      </c>
      <c r="W30" s="12"/>
      <c r="X30" s="50">
        <v>24</v>
      </c>
      <c r="Y30" s="15"/>
      <c r="Z30" s="49" t="s">
        <v>51</v>
      </c>
    </row>
    <row r="31" spans="1:26" x14ac:dyDescent="0.25">
      <c r="A31" s="49" t="s">
        <v>52</v>
      </c>
      <c r="B31" s="50">
        <v>24</v>
      </c>
      <c r="C31" s="12"/>
      <c r="D31" s="50">
        <v>21</v>
      </c>
      <c r="E31" s="12"/>
      <c r="F31" s="50">
        <v>27</v>
      </c>
      <c r="G31" s="14"/>
      <c r="H31" s="50">
        <v>24</v>
      </c>
      <c r="I31" s="12"/>
      <c r="J31" s="50">
        <v>22</v>
      </c>
      <c r="K31" s="12"/>
      <c r="L31" s="50">
        <v>26</v>
      </c>
      <c r="M31" s="12"/>
      <c r="N31" s="50">
        <v>24</v>
      </c>
      <c r="O31" s="12"/>
      <c r="P31" s="51">
        <v>21</v>
      </c>
      <c r="Q31" s="12"/>
      <c r="R31" s="50">
        <v>25</v>
      </c>
      <c r="S31" s="12"/>
      <c r="T31" s="51">
        <v>23</v>
      </c>
      <c r="U31" s="12"/>
      <c r="V31" s="50">
        <v>27</v>
      </c>
      <c r="W31" s="14"/>
      <c r="X31" s="50">
        <v>25</v>
      </c>
      <c r="Y31" s="12"/>
      <c r="Z31" s="49" t="s">
        <v>52</v>
      </c>
    </row>
    <row r="32" spans="1:26" x14ac:dyDescent="0.25">
      <c r="A32" s="49" t="s">
        <v>53</v>
      </c>
      <c r="B32" s="50">
        <v>25</v>
      </c>
      <c r="C32" s="12"/>
      <c r="D32" s="50">
        <v>22</v>
      </c>
      <c r="E32" s="12"/>
      <c r="F32" s="50">
        <v>28</v>
      </c>
      <c r="G32" s="12"/>
      <c r="H32" s="50">
        <v>25</v>
      </c>
      <c r="I32" s="12"/>
      <c r="J32" s="50">
        <v>23</v>
      </c>
      <c r="K32" s="12"/>
      <c r="L32" s="50">
        <v>27</v>
      </c>
      <c r="M32" s="15"/>
      <c r="N32" s="50">
        <v>25</v>
      </c>
      <c r="O32" s="15"/>
      <c r="P32" s="51">
        <v>22</v>
      </c>
      <c r="Q32" s="12"/>
      <c r="R32" s="50">
        <v>26</v>
      </c>
      <c r="S32" s="12"/>
      <c r="T32" s="51">
        <v>24</v>
      </c>
      <c r="U32" s="12"/>
      <c r="V32" s="50">
        <v>28</v>
      </c>
      <c r="W32" s="12"/>
      <c r="X32" s="50">
        <v>26</v>
      </c>
      <c r="Y32" s="12"/>
      <c r="Z32" s="49" t="s">
        <v>53</v>
      </c>
    </row>
    <row r="33" spans="1:26" x14ac:dyDescent="0.25">
      <c r="A33" s="47" t="s">
        <v>54</v>
      </c>
      <c r="B33" s="48">
        <v>26</v>
      </c>
      <c r="C33" s="15"/>
      <c r="D33" s="48">
        <v>23</v>
      </c>
      <c r="E33" s="12"/>
      <c r="F33" s="48">
        <v>29</v>
      </c>
      <c r="G33" s="12"/>
      <c r="H33" s="48">
        <v>26</v>
      </c>
      <c r="I33" s="12"/>
      <c r="J33" s="48">
        <v>24</v>
      </c>
      <c r="K33" s="12"/>
      <c r="L33" s="48">
        <v>28</v>
      </c>
      <c r="M33" s="12"/>
      <c r="N33" s="48">
        <v>26</v>
      </c>
      <c r="O33" s="12"/>
      <c r="P33" s="52">
        <v>23</v>
      </c>
      <c r="Q33" s="12"/>
      <c r="R33" s="48">
        <v>27</v>
      </c>
      <c r="S33" s="15"/>
      <c r="T33" s="52">
        <v>25</v>
      </c>
      <c r="U33" s="12"/>
      <c r="V33" s="48">
        <v>29</v>
      </c>
      <c r="W33" s="12"/>
      <c r="X33" s="48">
        <v>27</v>
      </c>
      <c r="Y33" s="12"/>
      <c r="Z33" s="47" t="s">
        <v>54</v>
      </c>
    </row>
    <row r="34" spans="1:26" x14ac:dyDescent="0.25">
      <c r="A34" s="49" t="s">
        <v>49</v>
      </c>
      <c r="B34" s="50">
        <v>27</v>
      </c>
      <c r="C34" s="12"/>
      <c r="D34" s="50">
        <v>24</v>
      </c>
      <c r="E34" s="13"/>
      <c r="F34" s="50">
        <v>30</v>
      </c>
      <c r="G34" s="12"/>
      <c r="H34" s="50">
        <v>27</v>
      </c>
      <c r="I34" s="12"/>
      <c r="J34" s="50">
        <v>25</v>
      </c>
      <c r="K34" s="12"/>
      <c r="L34" s="50">
        <v>29</v>
      </c>
      <c r="M34" s="12"/>
      <c r="N34" s="50">
        <v>27</v>
      </c>
      <c r="O34" s="12"/>
      <c r="P34" s="51">
        <v>24</v>
      </c>
      <c r="Q34" s="13"/>
      <c r="R34" s="50">
        <v>28</v>
      </c>
      <c r="S34" s="12"/>
      <c r="T34" s="51">
        <v>26</v>
      </c>
      <c r="U34" s="12"/>
      <c r="V34" s="50">
        <v>30</v>
      </c>
      <c r="W34" s="12"/>
      <c r="X34" s="50">
        <v>28</v>
      </c>
      <c r="Y34" s="12"/>
      <c r="Z34" s="49" t="s">
        <v>49</v>
      </c>
    </row>
    <row r="35" spans="1:26" x14ac:dyDescent="0.25">
      <c r="A35" s="49" t="s">
        <v>26</v>
      </c>
      <c r="B35" s="50">
        <v>28</v>
      </c>
      <c r="C35" s="12"/>
      <c r="D35" s="50">
        <v>25</v>
      </c>
      <c r="E35" s="12"/>
      <c r="F35" s="50">
        <v>31</v>
      </c>
      <c r="G35" s="12"/>
      <c r="H35" s="50">
        <v>28</v>
      </c>
      <c r="I35" s="12"/>
      <c r="J35" s="50">
        <v>26</v>
      </c>
      <c r="K35" s="12"/>
      <c r="L35" s="50">
        <v>30</v>
      </c>
      <c r="M35" s="12"/>
      <c r="N35" s="50">
        <v>28</v>
      </c>
      <c r="O35" s="12"/>
      <c r="P35" s="51">
        <v>25</v>
      </c>
      <c r="Q35" s="12"/>
      <c r="R35" s="50">
        <v>29</v>
      </c>
      <c r="S35" s="12"/>
      <c r="T35" s="51">
        <v>27</v>
      </c>
      <c r="U35" s="12"/>
      <c r="V35" s="44"/>
      <c r="W35" s="44"/>
      <c r="X35" s="50">
        <v>29</v>
      </c>
      <c r="Y35" s="12"/>
      <c r="Z35" s="49" t="s">
        <v>26</v>
      </c>
    </row>
    <row r="36" spans="1:26" x14ac:dyDescent="0.25">
      <c r="A36" s="49" t="s">
        <v>50</v>
      </c>
      <c r="B36" s="50">
        <v>29</v>
      </c>
      <c r="C36" s="15"/>
      <c r="D36" s="50">
        <v>26</v>
      </c>
      <c r="E36" s="12"/>
      <c r="F36" s="31"/>
      <c r="G36" s="31"/>
      <c r="H36" s="50">
        <v>29</v>
      </c>
      <c r="I36" s="12"/>
      <c r="J36" s="50">
        <v>27</v>
      </c>
      <c r="K36" s="12"/>
      <c r="L36" s="31"/>
      <c r="M36" s="31"/>
      <c r="N36" s="50">
        <v>29</v>
      </c>
      <c r="O36" s="12"/>
      <c r="P36" s="51">
        <v>26</v>
      </c>
      <c r="Q36" s="12"/>
      <c r="R36" s="50">
        <v>30</v>
      </c>
      <c r="S36" s="12"/>
      <c r="T36" s="51">
        <v>28</v>
      </c>
      <c r="U36" s="12"/>
      <c r="V36" s="44"/>
      <c r="W36" s="44"/>
      <c r="X36" s="50">
        <v>30</v>
      </c>
      <c r="Y36" s="12"/>
      <c r="Z36" s="49" t="s">
        <v>50</v>
      </c>
    </row>
    <row r="37" spans="1:26" x14ac:dyDescent="0.25">
      <c r="A37" s="49" t="s">
        <v>51</v>
      </c>
      <c r="B37" s="50">
        <v>30</v>
      </c>
      <c r="C37" s="12"/>
      <c r="D37" s="50">
        <v>27</v>
      </c>
      <c r="E37" s="12"/>
      <c r="F37" s="31"/>
      <c r="G37" s="31"/>
      <c r="H37" s="50">
        <v>30</v>
      </c>
      <c r="I37" s="12"/>
      <c r="J37" s="50">
        <v>28</v>
      </c>
      <c r="K37" s="12"/>
      <c r="L37" s="31"/>
      <c r="M37" s="31"/>
      <c r="N37" s="50">
        <v>30</v>
      </c>
      <c r="O37" s="12"/>
      <c r="P37" s="51">
        <v>27</v>
      </c>
      <c r="Q37" s="12"/>
      <c r="R37" s="44" t="s">
        <v>23</v>
      </c>
      <c r="S37" s="44"/>
      <c r="T37" s="50">
        <v>29</v>
      </c>
      <c r="U37" s="12"/>
      <c r="V37" s="44"/>
      <c r="W37" s="44"/>
      <c r="X37" s="50">
        <v>31</v>
      </c>
      <c r="Y37" s="12"/>
      <c r="Z37" s="49" t="s">
        <v>51</v>
      </c>
    </row>
    <row r="38" spans="1:26" x14ac:dyDescent="0.25">
      <c r="A38" s="49" t="s">
        <v>52</v>
      </c>
      <c r="B38" s="50">
        <v>31</v>
      </c>
      <c r="C38" s="12"/>
      <c r="D38" s="50">
        <v>28</v>
      </c>
      <c r="E38" s="12"/>
      <c r="F38" s="31"/>
      <c r="G38" s="31"/>
      <c r="H38" s="44" t="s">
        <v>23</v>
      </c>
      <c r="I38" s="44"/>
      <c r="J38" s="50">
        <v>29</v>
      </c>
      <c r="K38" s="12"/>
      <c r="L38" s="31"/>
      <c r="M38" s="31"/>
      <c r="N38" s="50">
        <v>31</v>
      </c>
      <c r="O38" s="12"/>
      <c r="P38" s="51">
        <v>28</v>
      </c>
      <c r="Q38" s="14"/>
      <c r="R38" s="44" t="s">
        <v>23</v>
      </c>
      <c r="S38" s="44"/>
      <c r="T38" s="50">
        <v>30</v>
      </c>
      <c r="U38" s="12"/>
      <c r="V38" s="44"/>
      <c r="W38" s="44"/>
      <c r="X38" s="44" t="s">
        <v>23</v>
      </c>
      <c r="Y38" s="44"/>
      <c r="Z38" s="49" t="s">
        <v>52</v>
      </c>
    </row>
    <row r="39" spans="1:26" x14ac:dyDescent="0.25">
      <c r="A39" s="49" t="s">
        <v>53</v>
      </c>
      <c r="B39" s="44"/>
      <c r="C39" s="44"/>
      <c r="D39" s="50">
        <v>29</v>
      </c>
      <c r="E39" s="12"/>
      <c r="F39" s="31"/>
      <c r="G39" s="31"/>
      <c r="H39" s="44" t="s">
        <v>23</v>
      </c>
      <c r="I39" s="44"/>
      <c r="J39" s="50">
        <v>30</v>
      </c>
      <c r="K39" s="12"/>
      <c r="L39" s="31"/>
      <c r="M39" s="31"/>
      <c r="N39" s="44"/>
      <c r="O39" s="44"/>
      <c r="P39" s="50">
        <v>29</v>
      </c>
      <c r="Q39" s="12"/>
      <c r="R39" s="44" t="s">
        <v>23</v>
      </c>
      <c r="S39" s="44"/>
      <c r="T39" s="50">
        <v>31</v>
      </c>
      <c r="U39" s="16"/>
      <c r="V39" s="44"/>
      <c r="W39" s="44"/>
      <c r="X39" s="44" t="s">
        <v>23</v>
      </c>
      <c r="Y39" s="44"/>
      <c r="Z39" s="49" t="s">
        <v>53</v>
      </c>
    </row>
    <row r="40" spans="1:26" x14ac:dyDescent="0.25">
      <c r="A40" s="47" t="s">
        <v>54</v>
      </c>
      <c r="B40" s="44"/>
      <c r="C40" s="44"/>
      <c r="D40" s="44" t="s">
        <v>23</v>
      </c>
      <c r="E40" s="31"/>
      <c r="F40" s="31"/>
      <c r="G40" s="31"/>
      <c r="H40" s="44" t="s">
        <v>23</v>
      </c>
      <c r="I40" s="44"/>
      <c r="J40" s="48">
        <v>31</v>
      </c>
      <c r="K40" s="12"/>
      <c r="L40" s="31"/>
      <c r="M40" s="31"/>
      <c r="N40" s="44"/>
      <c r="O40" s="44"/>
      <c r="P40" s="48">
        <v>30</v>
      </c>
      <c r="Q40" s="12"/>
      <c r="R40" s="44" t="s">
        <v>23</v>
      </c>
      <c r="S40" s="44"/>
      <c r="T40" s="44"/>
      <c r="U40" s="44"/>
      <c r="V40" s="44"/>
      <c r="W40" s="44"/>
      <c r="X40" s="44" t="s">
        <v>23</v>
      </c>
      <c r="Y40" s="44"/>
      <c r="Z40" s="47" t="s">
        <v>54</v>
      </c>
    </row>
    <row r="41" spans="1:26" x14ac:dyDescent="0.25">
      <c r="A41" s="49" t="s">
        <v>49</v>
      </c>
      <c r="B41" s="44"/>
      <c r="C41" s="44"/>
      <c r="D41" s="44"/>
      <c r="E41" s="31"/>
      <c r="F41" s="31"/>
      <c r="G41" s="31"/>
      <c r="H41" s="31"/>
      <c r="I41" s="31"/>
      <c r="J41" s="31"/>
      <c r="K41" s="31"/>
      <c r="L41" s="31"/>
      <c r="M41" s="31"/>
      <c r="N41" s="44"/>
      <c r="O41" s="44"/>
      <c r="P41" s="50">
        <v>31</v>
      </c>
      <c r="Q41" s="12"/>
      <c r="R41" s="44"/>
      <c r="S41" s="44"/>
      <c r="T41" s="44"/>
      <c r="U41" s="44"/>
      <c r="V41" s="44"/>
      <c r="W41" s="44"/>
      <c r="X41" s="44"/>
      <c r="Y41" s="44"/>
      <c r="Z41" s="49" t="s">
        <v>49</v>
      </c>
    </row>
    <row r="42" spans="1:26" ht="15.75" x14ac:dyDescent="0.25">
      <c r="A42" s="53">
        <f>A4</f>
        <v>0</v>
      </c>
      <c r="B42" s="74">
        <v>1</v>
      </c>
      <c r="C42" s="45" t="s">
        <v>6</v>
      </c>
      <c r="D42" s="73">
        <v>2</v>
      </c>
      <c r="E42" s="45" t="s">
        <v>7</v>
      </c>
      <c r="F42" s="73">
        <v>3</v>
      </c>
      <c r="G42" s="45" t="s">
        <v>8</v>
      </c>
      <c r="H42" s="73">
        <v>4</v>
      </c>
      <c r="I42" s="45" t="s">
        <v>9</v>
      </c>
      <c r="J42" s="73">
        <v>5</v>
      </c>
      <c r="K42" s="45" t="s">
        <v>10</v>
      </c>
      <c r="L42" s="73">
        <v>6</v>
      </c>
      <c r="M42" s="45" t="s">
        <v>11</v>
      </c>
      <c r="N42" s="73">
        <v>7</v>
      </c>
      <c r="O42" s="45" t="s">
        <v>12</v>
      </c>
      <c r="P42" s="73">
        <v>8</v>
      </c>
      <c r="Q42" s="45" t="s">
        <v>13</v>
      </c>
      <c r="R42" s="73">
        <v>9</v>
      </c>
      <c r="S42" s="45" t="s">
        <v>14</v>
      </c>
      <c r="T42" s="73">
        <v>10</v>
      </c>
      <c r="U42" s="45" t="s">
        <v>15</v>
      </c>
      <c r="V42" s="73">
        <v>11</v>
      </c>
      <c r="W42" s="45" t="s">
        <v>16</v>
      </c>
      <c r="X42" s="73">
        <v>12</v>
      </c>
      <c r="Y42" s="45" t="s">
        <v>17</v>
      </c>
      <c r="Z42" s="44"/>
    </row>
    <row r="43" spans="1:26" ht="6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x14ac:dyDescent="0.25">
      <c r="A44" s="54" t="s">
        <v>55</v>
      </c>
      <c r="B44" s="120">
        <f>SUM(C5:C41)</f>
        <v>0</v>
      </c>
      <c r="C44" s="121"/>
      <c r="D44" s="120">
        <f>SUM(E5:E41)</f>
        <v>0</v>
      </c>
      <c r="E44" s="121"/>
      <c r="F44" s="120">
        <f>SUM(G5:G41)</f>
        <v>0</v>
      </c>
      <c r="G44" s="121"/>
      <c r="H44" s="122">
        <f>SUM(I5:I41)</f>
        <v>0</v>
      </c>
      <c r="I44" s="123"/>
      <c r="J44" s="120">
        <f>SUM(K5:K41)</f>
        <v>0</v>
      </c>
      <c r="K44" s="121"/>
      <c r="L44" s="120">
        <f>SUM(M5:M41)</f>
        <v>0</v>
      </c>
      <c r="M44" s="121"/>
      <c r="N44" s="120">
        <f>SUM(O5:O41)</f>
        <v>0</v>
      </c>
      <c r="O44" s="121"/>
      <c r="P44" s="120">
        <f>SUM(Q5:Q41)</f>
        <v>0</v>
      </c>
      <c r="Q44" s="121"/>
      <c r="R44" s="120">
        <f>SUM(S5:S41)</f>
        <v>0</v>
      </c>
      <c r="S44" s="121"/>
      <c r="T44" s="120">
        <f>SUM(U5:U41)</f>
        <v>0</v>
      </c>
      <c r="U44" s="121"/>
      <c r="V44" s="120">
        <f>SUM(W5:W41)</f>
        <v>0</v>
      </c>
      <c r="W44" s="121"/>
      <c r="X44" s="120">
        <f>SUM(Y5:Y41)</f>
        <v>0</v>
      </c>
      <c r="Y44" s="121"/>
      <c r="Z44" s="44"/>
    </row>
    <row r="45" spans="1:26" x14ac:dyDescent="0.25">
      <c r="A45" s="54" t="s">
        <v>56</v>
      </c>
      <c r="B45" s="120">
        <f>IFERROR(AVERAGE(C5:C41),0)</f>
        <v>0</v>
      </c>
      <c r="C45" s="121"/>
      <c r="D45" s="120">
        <f>IFERROR(AVERAGE(E5:E41),0)</f>
        <v>0</v>
      </c>
      <c r="E45" s="121"/>
      <c r="F45" s="120">
        <f>IFERROR(AVERAGE(G5:G41),0)</f>
        <v>0</v>
      </c>
      <c r="G45" s="121"/>
      <c r="H45" s="122">
        <f>IFERROR(AVERAGE(I5:I41),0)</f>
        <v>0</v>
      </c>
      <c r="I45" s="123"/>
      <c r="J45" s="120">
        <f>IFERROR(AVERAGE(K5:K41),0)</f>
        <v>0</v>
      </c>
      <c r="K45" s="121"/>
      <c r="L45" s="120">
        <f>IFERROR(AVERAGE(M5:M41),0)</f>
        <v>0</v>
      </c>
      <c r="M45" s="121"/>
      <c r="N45" s="120">
        <f>IFERROR(AVERAGE(O5:O41),0)</f>
        <v>0</v>
      </c>
      <c r="O45" s="121"/>
      <c r="P45" s="120">
        <f>IFERROR(AVERAGE(Q5:Q41),0)</f>
        <v>0</v>
      </c>
      <c r="Q45" s="121"/>
      <c r="R45" s="120">
        <f>IFERROR(AVERAGE(S5:S41),0)</f>
        <v>0</v>
      </c>
      <c r="S45" s="121"/>
      <c r="T45" s="120">
        <f>IFERROR(AVERAGE(U5:U41),0)</f>
        <v>0</v>
      </c>
      <c r="U45" s="121"/>
      <c r="V45" s="120">
        <f>IFERROR(AVERAGE(W5:W41),0)</f>
        <v>0</v>
      </c>
      <c r="W45" s="121"/>
      <c r="X45" s="120">
        <f>IFERROR(AVERAGE(Y5:Y41),0)</f>
        <v>0</v>
      </c>
      <c r="Y45" s="121"/>
      <c r="Z45" s="44"/>
    </row>
    <row r="46" spans="1:26" x14ac:dyDescent="0.25">
      <c r="A46" s="54" t="s">
        <v>58</v>
      </c>
      <c r="B46" s="125">
        <f>COUNT(C5:C41)</f>
        <v>0</v>
      </c>
      <c r="C46" s="126"/>
      <c r="D46" s="125">
        <f>COUNT(E5:E41)</f>
        <v>0</v>
      </c>
      <c r="E46" s="126"/>
      <c r="F46" s="125">
        <f>COUNT(G5:G41)</f>
        <v>0</v>
      </c>
      <c r="G46" s="126"/>
      <c r="H46" s="122">
        <f>COUNT(I5:I41)</f>
        <v>0</v>
      </c>
      <c r="I46" s="123"/>
      <c r="J46" s="125">
        <f>COUNT(K5:K41)</f>
        <v>0</v>
      </c>
      <c r="K46" s="126"/>
      <c r="L46" s="125">
        <f>COUNT(M5:M41)</f>
        <v>0</v>
      </c>
      <c r="M46" s="126"/>
      <c r="N46" s="125">
        <f>COUNT(O5:O41)</f>
        <v>0</v>
      </c>
      <c r="O46" s="126"/>
      <c r="P46" s="125">
        <f>COUNT(Q5:Q41)</f>
        <v>0</v>
      </c>
      <c r="Q46" s="126"/>
      <c r="R46" s="125">
        <f>COUNT(S5:S41)</f>
        <v>0</v>
      </c>
      <c r="S46" s="126"/>
      <c r="T46" s="125">
        <f>COUNT(U5:U41)</f>
        <v>0</v>
      </c>
      <c r="U46" s="126"/>
      <c r="V46" s="125">
        <f>COUNT(W5:W41)</f>
        <v>0</v>
      </c>
      <c r="W46" s="126"/>
      <c r="X46" s="125">
        <f>COUNT(Y5:Y41)</f>
        <v>0</v>
      </c>
      <c r="Y46" s="126"/>
      <c r="Z46" s="44"/>
    </row>
    <row r="47" spans="1:26" x14ac:dyDescent="0.25">
      <c r="A47" s="54" t="s">
        <v>57</v>
      </c>
      <c r="B47" s="120">
        <f>IFERROR(STDEV(C5:C41),0)</f>
        <v>0</v>
      </c>
      <c r="C47" s="121"/>
      <c r="D47" s="120">
        <f>IFERROR(STDEV(E5:E41),0)</f>
        <v>0</v>
      </c>
      <c r="E47" s="121"/>
      <c r="F47" s="120">
        <f>IFERROR(STDEV(G5:G41),0)</f>
        <v>0</v>
      </c>
      <c r="G47" s="121"/>
      <c r="H47" s="122">
        <f>IFERROR(STDEV(I5:I41),0)</f>
        <v>0</v>
      </c>
      <c r="I47" s="123"/>
      <c r="J47" s="120">
        <f>IFERROR(STDEV(K5:K41),0)</f>
        <v>0</v>
      </c>
      <c r="K47" s="121"/>
      <c r="L47" s="120">
        <f>IFERROR(STDEV(M5:M41),0)</f>
        <v>0</v>
      </c>
      <c r="M47" s="121"/>
      <c r="N47" s="120">
        <f>IFERROR(STDEV(O5:O41),0)</f>
        <v>0</v>
      </c>
      <c r="O47" s="121"/>
      <c r="P47" s="120">
        <f>IFERROR(STDEV(Q5:Q41),0)</f>
        <v>0</v>
      </c>
      <c r="Q47" s="121"/>
      <c r="R47" s="120">
        <f>IFERROR(STDEV(S5:S41),0)</f>
        <v>0</v>
      </c>
      <c r="S47" s="121"/>
      <c r="T47" s="120">
        <f>IFERROR(STDEV(U5:U41),0)</f>
        <v>0</v>
      </c>
      <c r="U47" s="121"/>
      <c r="V47" s="120">
        <f>IFERROR(STDEV(W5:W41),0)</f>
        <v>0</v>
      </c>
      <c r="W47" s="121"/>
      <c r="X47" s="120">
        <f>IFERROR(STDEV(Y5:Y41),0)</f>
        <v>0</v>
      </c>
      <c r="Y47" s="121"/>
      <c r="Z47" s="44"/>
    </row>
    <row r="48" spans="1:26" ht="6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50" spans="3:5" x14ac:dyDescent="0.25">
      <c r="C50" s="55" t="s">
        <v>59</v>
      </c>
      <c r="D50" s="124" t="s">
        <v>85</v>
      </c>
      <c r="E50" s="124"/>
    </row>
    <row r="51" spans="3:5" x14ac:dyDescent="0.25">
      <c r="C51" s="56" t="s">
        <v>24</v>
      </c>
      <c r="D51" s="128">
        <f>B44</f>
        <v>0</v>
      </c>
      <c r="E51" s="129"/>
    </row>
    <row r="52" spans="3:5" x14ac:dyDescent="0.25">
      <c r="C52" s="56" t="s">
        <v>25</v>
      </c>
      <c r="D52" s="128">
        <f>D44</f>
        <v>0</v>
      </c>
      <c r="E52" s="129"/>
    </row>
    <row r="53" spans="3:5" x14ac:dyDescent="0.25">
      <c r="C53" s="56" t="s">
        <v>26</v>
      </c>
      <c r="D53" s="128">
        <f>F44</f>
        <v>0</v>
      </c>
      <c r="E53" s="129"/>
    </row>
    <row r="54" spans="3:5" x14ac:dyDescent="0.25">
      <c r="C54" s="56" t="s">
        <v>27</v>
      </c>
      <c r="D54" s="128">
        <f>H44</f>
        <v>0</v>
      </c>
      <c r="E54" s="129"/>
    </row>
    <row r="55" spans="3:5" x14ac:dyDescent="0.25">
      <c r="C55" s="56" t="s">
        <v>28</v>
      </c>
      <c r="D55" s="128">
        <f>J44</f>
        <v>0</v>
      </c>
      <c r="E55" s="129"/>
    </row>
    <row r="56" spans="3:5" x14ac:dyDescent="0.25">
      <c r="C56" s="56" t="s">
        <v>29</v>
      </c>
      <c r="D56" s="128">
        <f>L44</f>
        <v>0</v>
      </c>
      <c r="E56" s="129"/>
    </row>
    <row r="57" spans="3:5" x14ac:dyDescent="0.25">
      <c r="C57" s="56" t="s">
        <v>30</v>
      </c>
      <c r="D57" s="128">
        <f>N44</f>
        <v>0</v>
      </c>
      <c r="E57" s="129"/>
    </row>
    <row r="58" spans="3:5" x14ac:dyDescent="0.25">
      <c r="C58" s="56" t="s">
        <v>31</v>
      </c>
      <c r="D58" s="128">
        <f>P44</f>
        <v>0</v>
      </c>
      <c r="E58" s="129"/>
    </row>
    <row r="59" spans="3:5" x14ac:dyDescent="0.25">
      <c r="C59" s="56" t="s">
        <v>32</v>
      </c>
      <c r="D59" s="128">
        <f>R44</f>
        <v>0</v>
      </c>
      <c r="E59" s="129"/>
    </row>
    <row r="60" spans="3:5" x14ac:dyDescent="0.25">
      <c r="C60" s="56" t="s">
        <v>33</v>
      </c>
      <c r="D60" s="128">
        <f>T44</f>
        <v>0</v>
      </c>
      <c r="E60" s="129"/>
    </row>
    <row r="61" spans="3:5" x14ac:dyDescent="0.25">
      <c r="C61" s="56" t="s">
        <v>34</v>
      </c>
      <c r="D61" s="128">
        <f>V44</f>
        <v>0</v>
      </c>
      <c r="E61" s="129"/>
    </row>
    <row r="62" spans="3:5" ht="15.75" thickBot="1" x14ac:dyDescent="0.3">
      <c r="C62" s="57" t="s">
        <v>35</v>
      </c>
      <c r="D62" s="130">
        <f>X44</f>
        <v>0</v>
      </c>
      <c r="E62" s="131"/>
    </row>
    <row r="63" spans="3:5" ht="15.75" thickTop="1" x14ac:dyDescent="0.25">
      <c r="C63" s="58" t="s">
        <v>60</v>
      </c>
      <c r="D63" s="132">
        <f>SUM(D51:D62)</f>
        <v>0</v>
      </c>
      <c r="E63" s="133"/>
    </row>
    <row r="64" spans="3:5" x14ac:dyDescent="0.25">
      <c r="C64" s="59" t="s">
        <v>61</v>
      </c>
      <c r="D64" s="134">
        <f>IFERROR(AVERAGEIF(D51:D62,"&gt;0"),0)</f>
        <v>0</v>
      </c>
      <c r="E64" s="135"/>
    </row>
    <row r="65" spans="3:5" x14ac:dyDescent="0.25">
      <c r="C65" s="59" t="s">
        <v>62</v>
      </c>
      <c r="D65" s="134">
        <f>IFERROR(STDEV(D51:D62),0)</f>
        <v>0</v>
      </c>
      <c r="E65" s="135"/>
    </row>
  </sheetData>
  <sheetProtection selectLockedCells="1"/>
  <mergeCells count="65">
    <mergeCell ref="D61:E61"/>
    <mergeCell ref="D62:E62"/>
    <mergeCell ref="D63:E63"/>
    <mergeCell ref="D64:E64"/>
    <mergeCell ref="D65:E65"/>
    <mergeCell ref="D56:E56"/>
    <mergeCell ref="D57:E57"/>
    <mergeCell ref="D58:E58"/>
    <mergeCell ref="D59:E59"/>
    <mergeCell ref="D60:E60"/>
    <mergeCell ref="D51:E51"/>
    <mergeCell ref="D52:E52"/>
    <mergeCell ref="D53:E53"/>
    <mergeCell ref="D54:E54"/>
    <mergeCell ref="D55:E55"/>
    <mergeCell ref="W1:Z1"/>
    <mergeCell ref="B47:C47"/>
    <mergeCell ref="D47:E47"/>
    <mergeCell ref="F47:G47"/>
    <mergeCell ref="H47:I47"/>
    <mergeCell ref="B44:C44"/>
    <mergeCell ref="D44:E44"/>
    <mergeCell ref="F44:G44"/>
    <mergeCell ref="H44:I44"/>
    <mergeCell ref="L44:M44"/>
    <mergeCell ref="J44:K44"/>
    <mergeCell ref="T47:U47"/>
    <mergeCell ref="X46:Y46"/>
    <mergeCell ref="B45:C45"/>
    <mergeCell ref="D45:E45"/>
    <mergeCell ref="F45:G45"/>
    <mergeCell ref="D50:E50"/>
    <mergeCell ref="V44:W44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P44:Q44"/>
    <mergeCell ref="R44:S44"/>
    <mergeCell ref="T44:U44"/>
    <mergeCell ref="H45:I45"/>
    <mergeCell ref="J45:K45"/>
    <mergeCell ref="X44:Y44"/>
    <mergeCell ref="L45:M45"/>
    <mergeCell ref="N45:O45"/>
    <mergeCell ref="P45:Q45"/>
    <mergeCell ref="N44:O44"/>
    <mergeCell ref="R45:S45"/>
    <mergeCell ref="T45:U45"/>
    <mergeCell ref="V45:W45"/>
    <mergeCell ref="X45:Y45"/>
    <mergeCell ref="V47:W47"/>
    <mergeCell ref="X47:Y47"/>
    <mergeCell ref="J47:K47"/>
    <mergeCell ref="L47:M47"/>
    <mergeCell ref="N47:O47"/>
    <mergeCell ref="P47:Q47"/>
    <mergeCell ref="R47:S47"/>
  </mergeCells>
  <hyperlinks>
    <hyperlink ref="W1" r:id="rId1" display="Haz una consulta o comentario"/>
    <hyperlink ref="W1:Z1" r:id="rId2" display="¿Tienes una consulta o comentario?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69"/>
  <sheetViews>
    <sheetView showGridLines="0" workbookViewId="0">
      <pane ySplit="3" topLeftCell="A4" activePane="bottomLeft" state="frozen"/>
      <selection pane="bottomLeft" activeCell="E9" sqref="E9"/>
    </sheetView>
  </sheetViews>
  <sheetFormatPr baseColWidth="10" defaultRowHeight="15" x14ac:dyDescent="0.25"/>
  <cols>
    <col min="1" max="1" width="3.5703125" customWidth="1"/>
    <col min="2" max="2" width="11.42578125" style="7" customWidth="1"/>
    <col min="3" max="3" width="30.42578125" style="8" customWidth="1"/>
    <col min="4" max="4" width="2.7109375" customWidth="1"/>
    <col min="5" max="15" width="11.42578125" customWidth="1"/>
  </cols>
  <sheetData>
    <row r="1" spans="1:15" ht="45" customHeight="1" x14ac:dyDescent="0.5">
      <c r="A1" s="6"/>
      <c r="B1" s="25" t="s">
        <v>18</v>
      </c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9.9499999999999993" customHeight="1" x14ac:dyDescent="0.25"/>
    <row r="3" spans="1:15" x14ac:dyDescent="0.25">
      <c r="B3" s="24" t="s">
        <v>19</v>
      </c>
      <c r="C3" s="24" t="s">
        <v>20</v>
      </c>
    </row>
    <row r="4" spans="1:15" x14ac:dyDescent="0.25">
      <c r="B4" s="30">
        <v>43831</v>
      </c>
      <c r="C4" s="11" t="s">
        <v>21</v>
      </c>
    </row>
    <row r="5" spans="1:15" x14ac:dyDescent="0.25">
      <c r="B5" s="30">
        <v>43832</v>
      </c>
      <c r="C5" s="11"/>
      <c r="E5" s="32" t="s">
        <v>77</v>
      </c>
    </row>
    <row r="6" spans="1:15" x14ac:dyDescent="0.25">
      <c r="B6" s="30">
        <v>43833</v>
      </c>
      <c r="C6" s="11"/>
      <c r="E6" s="32" t="s">
        <v>76</v>
      </c>
    </row>
    <row r="7" spans="1:15" x14ac:dyDescent="0.25">
      <c r="B7" s="30">
        <v>43834</v>
      </c>
      <c r="C7" s="11"/>
      <c r="E7" s="32" t="s">
        <v>78</v>
      </c>
    </row>
    <row r="8" spans="1:15" x14ac:dyDescent="0.25">
      <c r="B8" s="30">
        <v>43835</v>
      </c>
      <c r="C8" s="11"/>
      <c r="E8" s="32" t="s">
        <v>75</v>
      </c>
    </row>
    <row r="9" spans="1:15" x14ac:dyDescent="0.25">
      <c r="B9" s="30">
        <v>43836</v>
      </c>
      <c r="C9" s="11"/>
      <c r="E9" s="32" t="s">
        <v>83</v>
      </c>
    </row>
    <row r="10" spans="1:15" x14ac:dyDescent="0.25">
      <c r="B10" s="30">
        <v>43837</v>
      </c>
      <c r="C10" s="11"/>
      <c r="E10" s="32" t="s">
        <v>84</v>
      </c>
    </row>
    <row r="11" spans="1:15" x14ac:dyDescent="0.25">
      <c r="B11" s="30">
        <v>43838</v>
      </c>
      <c r="C11" s="11"/>
    </row>
    <row r="12" spans="1:15" x14ac:dyDescent="0.25">
      <c r="B12" s="30">
        <v>43839</v>
      </c>
      <c r="C12" s="11"/>
    </row>
    <row r="13" spans="1:15" x14ac:dyDescent="0.25">
      <c r="B13" s="30">
        <v>43840</v>
      </c>
      <c r="C13" s="11"/>
    </row>
    <row r="14" spans="1:15" x14ac:dyDescent="0.25">
      <c r="B14" s="30">
        <v>43841</v>
      </c>
      <c r="C14" s="11"/>
    </row>
    <row r="15" spans="1:15" x14ac:dyDescent="0.25">
      <c r="B15" s="30">
        <v>43842</v>
      </c>
      <c r="C15" s="11"/>
    </row>
    <row r="16" spans="1:15" x14ac:dyDescent="0.25">
      <c r="B16" s="30">
        <v>43843</v>
      </c>
      <c r="C16" s="11"/>
    </row>
    <row r="17" spans="2:3" x14ac:dyDescent="0.25">
      <c r="B17" s="30">
        <v>43844</v>
      </c>
      <c r="C17" s="11"/>
    </row>
    <row r="18" spans="2:3" x14ac:dyDescent="0.25">
      <c r="B18" s="30">
        <v>43845</v>
      </c>
      <c r="C18" s="11"/>
    </row>
    <row r="19" spans="2:3" x14ac:dyDescent="0.25">
      <c r="B19" s="30">
        <v>43846</v>
      </c>
      <c r="C19" s="11"/>
    </row>
    <row r="20" spans="2:3" x14ac:dyDescent="0.25">
      <c r="B20" s="30">
        <v>43847</v>
      </c>
      <c r="C20" s="11"/>
    </row>
    <row r="21" spans="2:3" x14ac:dyDescent="0.25">
      <c r="B21" s="30">
        <v>43848</v>
      </c>
      <c r="C21" s="11"/>
    </row>
    <row r="22" spans="2:3" x14ac:dyDescent="0.25">
      <c r="B22" s="30">
        <v>43849</v>
      </c>
      <c r="C22" s="11"/>
    </row>
    <row r="23" spans="2:3" x14ac:dyDescent="0.25">
      <c r="B23" s="30">
        <v>43850</v>
      </c>
      <c r="C23" s="11"/>
    </row>
    <row r="24" spans="2:3" x14ac:dyDescent="0.25">
      <c r="B24" s="30">
        <v>43851</v>
      </c>
      <c r="C24" s="11"/>
    </row>
    <row r="25" spans="2:3" x14ac:dyDescent="0.25">
      <c r="B25" s="30">
        <v>43852</v>
      </c>
      <c r="C25" s="11"/>
    </row>
    <row r="26" spans="2:3" x14ac:dyDescent="0.25">
      <c r="B26" s="30">
        <v>43853</v>
      </c>
      <c r="C26" s="11"/>
    </row>
    <row r="27" spans="2:3" x14ac:dyDescent="0.25">
      <c r="B27" s="30">
        <v>43854</v>
      </c>
      <c r="C27" s="11"/>
    </row>
    <row r="28" spans="2:3" x14ac:dyDescent="0.25">
      <c r="B28" s="30">
        <v>43855</v>
      </c>
      <c r="C28" s="11"/>
    </row>
    <row r="29" spans="2:3" x14ac:dyDescent="0.25">
      <c r="B29" s="30">
        <v>43856</v>
      </c>
      <c r="C29" s="11"/>
    </row>
    <row r="30" spans="2:3" x14ac:dyDescent="0.25">
      <c r="B30" s="30">
        <v>43857</v>
      </c>
      <c r="C30" s="11"/>
    </row>
    <row r="31" spans="2:3" x14ac:dyDescent="0.25">
      <c r="B31" s="30">
        <v>43858</v>
      </c>
      <c r="C31" s="11"/>
    </row>
    <row r="32" spans="2:3" x14ac:dyDescent="0.25">
      <c r="B32" s="30">
        <v>43859</v>
      </c>
      <c r="C32" s="11"/>
    </row>
    <row r="33" spans="2:3" x14ac:dyDescent="0.25">
      <c r="B33" s="30">
        <v>43860</v>
      </c>
      <c r="C33" s="11"/>
    </row>
    <row r="34" spans="2:3" x14ac:dyDescent="0.25">
      <c r="B34" s="30">
        <v>43861</v>
      </c>
      <c r="C34" s="11"/>
    </row>
    <row r="35" spans="2:3" x14ac:dyDescent="0.25">
      <c r="B35" s="30">
        <v>43862</v>
      </c>
      <c r="C35" s="11"/>
    </row>
    <row r="36" spans="2:3" x14ac:dyDescent="0.25">
      <c r="B36" s="30">
        <v>43863</v>
      </c>
      <c r="C36" s="11"/>
    </row>
    <row r="37" spans="2:3" x14ac:dyDescent="0.25">
      <c r="B37" s="30">
        <v>43864</v>
      </c>
      <c r="C37" s="11"/>
    </row>
    <row r="38" spans="2:3" x14ac:dyDescent="0.25">
      <c r="B38" s="30">
        <v>43865</v>
      </c>
      <c r="C38" s="11"/>
    </row>
    <row r="39" spans="2:3" x14ac:dyDescent="0.25">
      <c r="B39" s="30">
        <v>43866</v>
      </c>
      <c r="C39" s="11"/>
    </row>
    <row r="40" spans="2:3" x14ac:dyDescent="0.25">
      <c r="B40" s="30">
        <v>43867</v>
      </c>
      <c r="C40" s="11"/>
    </row>
    <row r="41" spans="2:3" x14ac:dyDescent="0.25">
      <c r="B41" s="30">
        <v>43868</v>
      </c>
      <c r="C41" s="11"/>
    </row>
    <row r="42" spans="2:3" x14ac:dyDescent="0.25">
      <c r="B42" s="30">
        <v>43869</v>
      </c>
      <c r="C42" s="11"/>
    </row>
    <row r="43" spans="2:3" x14ac:dyDescent="0.25">
      <c r="B43" s="30">
        <v>43870</v>
      </c>
      <c r="C43" s="11"/>
    </row>
    <row r="44" spans="2:3" x14ac:dyDescent="0.25">
      <c r="B44" s="30">
        <v>43871</v>
      </c>
      <c r="C44" s="11"/>
    </row>
    <row r="45" spans="2:3" x14ac:dyDescent="0.25">
      <c r="B45" s="30">
        <v>43872</v>
      </c>
      <c r="C45" s="11"/>
    </row>
    <row r="46" spans="2:3" x14ac:dyDescent="0.25">
      <c r="B46" s="30">
        <v>43873</v>
      </c>
      <c r="C46" s="11"/>
    </row>
    <row r="47" spans="2:3" x14ac:dyDescent="0.25">
      <c r="B47" s="30">
        <v>43874</v>
      </c>
      <c r="C47" s="11"/>
    </row>
    <row r="48" spans="2:3" x14ac:dyDescent="0.25">
      <c r="B48" s="30">
        <v>43875</v>
      </c>
      <c r="C48" s="11"/>
    </row>
    <row r="49" spans="2:3" x14ac:dyDescent="0.25">
      <c r="B49" s="30">
        <v>43876</v>
      </c>
      <c r="C49" s="11"/>
    </row>
    <row r="50" spans="2:3" x14ac:dyDescent="0.25">
      <c r="B50" s="30">
        <v>43877</v>
      </c>
      <c r="C50" s="11"/>
    </row>
    <row r="51" spans="2:3" x14ac:dyDescent="0.25">
      <c r="B51" s="30">
        <v>43878</v>
      </c>
      <c r="C51" s="11"/>
    </row>
    <row r="52" spans="2:3" x14ac:dyDescent="0.25">
      <c r="B52" s="30">
        <v>43879</v>
      </c>
      <c r="C52" s="11"/>
    </row>
    <row r="53" spans="2:3" x14ac:dyDescent="0.25">
      <c r="B53" s="30">
        <v>43880</v>
      </c>
      <c r="C53" s="11"/>
    </row>
    <row r="54" spans="2:3" x14ac:dyDescent="0.25">
      <c r="B54" s="30">
        <v>43881</v>
      </c>
      <c r="C54" s="11"/>
    </row>
    <row r="55" spans="2:3" x14ac:dyDescent="0.25">
      <c r="B55" s="30">
        <v>43882</v>
      </c>
      <c r="C55" s="11"/>
    </row>
    <row r="56" spans="2:3" x14ac:dyDescent="0.25">
      <c r="B56" s="30">
        <v>43883</v>
      </c>
      <c r="C56" s="11"/>
    </row>
    <row r="57" spans="2:3" x14ac:dyDescent="0.25">
      <c r="B57" s="30">
        <v>43884</v>
      </c>
      <c r="C57" s="11"/>
    </row>
    <row r="58" spans="2:3" x14ac:dyDescent="0.25">
      <c r="B58" s="30">
        <v>43885</v>
      </c>
      <c r="C58" s="11"/>
    </row>
    <row r="59" spans="2:3" x14ac:dyDescent="0.25">
      <c r="B59" s="30">
        <v>43886</v>
      </c>
      <c r="C59" s="11"/>
    </row>
    <row r="60" spans="2:3" x14ac:dyDescent="0.25">
      <c r="B60" s="30">
        <v>43887</v>
      </c>
      <c r="C60" s="11"/>
    </row>
    <row r="61" spans="2:3" x14ac:dyDescent="0.25">
      <c r="B61" s="30">
        <v>43888</v>
      </c>
      <c r="C61" s="11"/>
    </row>
    <row r="62" spans="2:3" x14ac:dyDescent="0.25">
      <c r="B62" s="30">
        <v>43889</v>
      </c>
      <c r="C62" s="11"/>
    </row>
    <row r="63" spans="2:3" x14ac:dyDescent="0.25">
      <c r="B63" s="30">
        <v>43890</v>
      </c>
      <c r="C63" s="11"/>
    </row>
    <row r="64" spans="2:3" x14ac:dyDescent="0.25">
      <c r="B64" s="30">
        <v>43891</v>
      </c>
      <c r="C64" s="11"/>
    </row>
    <row r="65" spans="2:3" x14ac:dyDescent="0.25">
      <c r="B65" s="30">
        <v>43892</v>
      </c>
      <c r="C65" s="11"/>
    </row>
    <row r="66" spans="2:3" x14ac:dyDescent="0.25">
      <c r="B66" s="30">
        <v>43893</v>
      </c>
      <c r="C66" s="11"/>
    </row>
    <row r="67" spans="2:3" x14ac:dyDescent="0.25">
      <c r="B67" s="30">
        <v>43894</v>
      </c>
      <c r="C67" s="11"/>
    </row>
    <row r="68" spans="2:3" x14ac:dyDescent="0.25">
      <c r="B68" s="30">
        <v>43895</v>
      </c>
      <c r="C68" s="11"/>
    </row>
    <row r="69" spans="2:3" x14ac:dyDescent="0.25">
      <c r="B69" s="30">
        <v>43896</v>
      </c>
      <c r="C69" s="11"/>
    </row>
    <row r="70" spans="2:3" x14ac:dyDescent="0.25">
      <c r="B70" s="30">
        <v>43897</v>
      </c>
      <c r="C70" s="11"/>
    </row>
    <row r="71" spans="2:3" x14ac:dyDescent="0.25">
      <c r="B71" s="30">
        <v>43898</v>
      </c>
      <c r="C71" s="11"/>
    </row>
    <row r="72" spans="2:3" x14ac:dyDescent="0.25">
      <c r="B72" s="30">
        <v>43899</v>
      </c>
      <c r="C72" s="11"/>
    </row>
    <row r="73" spans="2:3" x14ac:dyDescent="0.25">
      <c r="B73" s="30">
        <v>43900</v>
      </c>
      <c r="C73" s="11"/>
    </row>
    <row r="74" spans="2:3" x14ac:dyDescent="0.25">
      <c r="B74" s="30">
        <v>43901</v>
      </c>
      <c r="C74" s="11"/>
    </row>
    <row r="75" spans="2:3" x14ac:dyDescent="0.25">
      <c r="B75" s="30">
        <v>43902</v>
      </c>
      <c r="C75" s="11"/>
    </row>
    <row r="76" spans="2:3" x14ac:dyDescent="0.25">
      <c r="B76" s="30">
        <v>43903</v>
      </c>
      <c r="C76" s="11"/>
    </row>
    <row r="77" spans="2:3" x14ac:dyDescent="0.25">
      <c r="B77" s="30">
        <v>43904</v>
      </c>
      <c r="C77" s="11"/>
    </row>
    <row r="78" spans="2:3" x14ac:dyDescent="0.25">
      <c r="B78" s="30">
        <v>43905</v>
      </c>
      <c r="C78" s="11"/>
    </row>
    <row r="79" spans="2:3" x14ac:dyDescent="0.25">
      <c r="B79" s="30">
        <v>43906</v>
      </c>
      <c r="C79" s="11"/>
    </row>
    <row r="80" spans="2:3" x14ac:dyDescent="0.25">
      <c r="B80" s="30">
        <v>43907</v>
      </c>
      <c r="C80" s="11"/>
    </row>
    <row r="81" spans="2:3" x14ac:dyDescent="0.25">
      <c r="B81" s="30">
        <v>43908</v>
      </c>
      <c r="C81" s="11"/>
    </row>
    <row r="82" spans="2:3" x14ac:dyDescent="0.25">
      <c r="B82" s="30">
        <v>43909</v>
      </c>
      <c r="C82" s="11"/>
    </row>
    <row r="83" spans="2:3" x14ac:dyDescent="0.25">
      <c r="B83" s="30">
        <v>43910</v>
      </c>
      <c r="C83" s="11"/>
    </row>
    <row r="84" spans="2:3" x14ac:dyDescent="0.25">
      <c r="B84" s="30">
        <v>43911</v>
      </c>
      <c r="C84" s="11"/>
    </row>
    <row r="85" spans="2:3" x14ac:dyDescent="0.25">
      <c r="B85" s="30">
        <v>43912</v>
      </c>
      <c r="C85" s="11"/>
    </row>
    <row r="86" spans="2:3" x14ac:dyDescent="0.25">
      <c r="B86" s="30">
        <v>43913</v>
      </c>
      <c r="C86" s="11"/>
    </row>
    <row r="87" spans="2:3" x14ac:dyDescent="0.25">
      <c r="B87" s="30">
        <v>43914</v>
      </c>
      <c r="C87" s="11"/>
    </row>
    <row r="88" spans="2:3" x14ac:dyDescent="0.25">
      <c r="B88" s="30">
        <v>43915</v>
      </c>
      <c r="C88" s="11"/>
    </row>
    <row r="89" spans="2:3" x14ac:dyDescent="0.25">
      <c r="B89" s="30">
        <v>43916</v>
      </c>
      <c r="C89" s="11"/>
    </row>
    <row r="90" spans="2:3" x14ac:dyDescent="0.25">
      <c r="B90" s="30">
        <v>43917</v>
      </c>
      <c r="C90" s="11"/>
    </row>
    <row r="91" spans="2:3" x14ac:dyDescent="0.25">
      <c r="B91" s="30">
        <v>43918</v>
      </c>
      <c r="C91" s="11"/>
    </row>
    <row r="92" spans="2:3" x14ac:dyDescent="0.25">
      <c r="B92" s="30">
        <v>43919</v>
      </c>
      <c r="C92" s="11"/>
    </row>
    <row r="93" spans="2:3" x14ac:dyDescent="0.25">
      <c r="B93" s="30">
        <v>43920</v>
      </c>
      <c r="C93" s="11"/>
    </row>
    <row r="94" spans="2:3" x14ac:dyDescent="0.25">
      <c r="B94" s="30">
        <v>43921</v>
      </c>
      <c r="C94" s="11"/>
    </row>
    <row r="95" spans="2:3" x14ac:dyDescent="0.25">
      <c r="B95" s="30">
        <v>43922</v>
      </c>
      <c r="C95" s="11"/>
    </row>
    <row r="96" spans="2:3" x14ac:dyDescent="0.25">
      <c r="B96" s="30">
        <v>43923</v>
      </c>
      <c r="C96" s="11"/>
    </row>
    <row r="97" spans="2:3" x14ac:dyDescent="0.25">
      <c r="B97" s="30">
        <v>43924</v>
      </c>
      <c r="C97" s="11"/>
    </row>
    <row r="98" spans="2:3" x14ac:dyDescent="0.25">
      <c r="B98" s="30">
        <v>43925</v>
      </c>
      <c r="C98" s="11"/>
    </row>
    <row r="99" spans="2:3" x14ac:dyDescent="0.25">
      <c r="B99" s="30">
        <v>43926</v>
      </c>
      <c r="C99" s="11"/>
    </row>
    <row r="100" spans="2:3" x14ac:dyDescent="0.25">
      <c r="B100" s="30">
        <v>43927</v>
      </c>
      <c r="C100" s="11"/>
    </row>
    <row r="101" spans="2:3" x14ac:dyDescent="0.25">
      <c r="B101" s="30">
        <v>43928</v>
      </c>
      <c r="C101" s="11"/>
    </row>
    <row r="102" spans="2:3" x14ac:dyDescent="0.25">
      <c r="B102" s="30">
        <v>43929</v>
      </c>
      <c r="C102" s="11"/>
    </row>
    <row r="103" spans="2:3" x14ac:dyDescent="0.25">
      <c r="B103" s="30">
        <v>43930</v>
      </c>
      <c r="C103" s="11"/>
    </row>
    <row r="104" spans="2:3" x14ac:dyDescent="0.25">
      <c r="B104" s="30">
        <v>43931</v>
      </c>
      <c r="C104" s="11"/>
    </row>
    <row r="105" spans="2:3" x14ac:dyDescent="0.25">
      <c r="B105" s="30">
        <v>43932</v>
      </c>
      <c r="C105" s="11"/>
    </row>
    <row r="106" spans="2:3" x14ac:dyDescent="0.25">
      <c r="B106" s="30">
        <v>43933</v>
      </c>
      <c r="C106" s="11"/>
    </row>
    <row r="107" spans="2:3" x14ac:dyDescent="0.25">
      <c r="B107" s="30">
        <v>43934</v>
      </c>
      <c r="C107" s="11"/>
    </row>
    <row r="108" spans="2:3" x14ac:dyDescent="0.25">
      <c r="B108" s="30">
        <v>43935</v>
      </c>
      <c r="C108" s="11"/>
    </row>
    <row r="109" spans="2:3" x14ac:dyDescent="0.25">
      <c r="B109" s="30">
        <v>43936</v>
      </c>
      <c r="C109" s="11"/>
    </row>
    <row r="110" spans="2:3" x14ac:dyDescent="0.25">
      <c r="B110" s="30">
        <v>43937</v>
      </c>
      <c r="C110" s="11"/>
    </row>
    <row r="111" spans="2:3" x14ac:dyDescent="0.25">
      <c r="B111" s="30">
        <v>43938</v>
      </c>
      <c r="C111" s="11"/>
    </row>
    <row r="112" spans="2:3" x14ac:dyDescent="0.25">
      <c r="B112" s="30">
        <v>43939</v>
      </c>
      <c r="C112" s="11"/>
    </row>
    <row r="113" spans="2:3" x14ac:dyDescent="0.25">
      <c r="B113" s="30">
        <v>43940</v>
      </c>
      <c r="C113" s="11"/>
    </row>
    <row r="114" spans="2:3" x14ac:dyDescent="0.25">
      <c r="B114" s="30">
        <v>43941</v>
      </c>
      <c r="C114" s="11"/>
    </row>
    <row r="115" spans="2:3" x14ac:dyDescent="0.25">
      <c r="B115" s="30">
        <v>43942</v>
      </c>
      <c r="C115" s="11"/>
    </row>
    <row r="116" spans="2:3" x14ac:dyDescent="0.25">
      <c r="B116" s="30">
        <v>43943</v>
      </c>
      <c r="C116" s="11"/>
    </row>
    <row r="117" spans="2:3" x14ac:dyDescent="0.25">
      <c r="B117" s="30">
        <v>43944</v>
      </c>
      <c r="C117" s="11"/>
    </row>
    <row r="118" spans="2:3" x14ac:dyDescent="0.25">
      <c r="B118" s="30">
        <v>43945</v>
      </c>
      <c r="C118" s="11"/>
    </row>
    <row r="119" spans="2:3" x14ac:dyDescent="0.25">
      <c r="B119" s="30">
        <v>43946</v>
      </c>
      <c r="C119" s="11"/>
    </row>
    <row r="120" spans="2:3" x14ac:dyDescent="0.25">
      <c r="B120" s="30">
        <v>43947</v>
      </c>
      <c r="C120" s="11"/>
    </row>
    <row r="121" spans="2:3" x14ac:dyDescent="0.25">
      <c r="B121" s="30">
        <v>43948</v>
      </c>
      <c r="C121" s="11"/>
    </row>
    <row r="122" spans="2:3" x14ac:dyDescent="0.25">
      <c r="B122" s="30">
        <v>43949</v>
      </c>
      <c r="C122" s="11"/>
    </row>
    <row r="123" spans="2:3" x14ac:dyDescent="0.25">
      <c r="B123" s="30">
        <v>43950</v>
      </c>
      <c r="C123" s="11"/>
    </row>
    <row r="124" spans="2:3" x14ac:dyDescent="0.25">
      <c r="B124" s="30">
        <v>43951</v>
      </c>
      <c r="C124" s="11"/>
    </row>
    <row r="125" spans="2:3" x14ac:dyDescent="0.25">
      <c r="B125" s="30">
        <v>43952</v>
      </c>
      <c r="C125" s="11"/>
    </row>
    <row r="126" spans="2:3" x14ac:dyDescent="0.25">
      <c r="B126" s="30">
        <v>43953</v>
      </c>
      <c r="C126" s="11"/>
    </row>
    <row r="127" spans="2:3" x14ac:dyDescent="0.25">
      <c r="B127" s="30">
        <v>43954</v>
      </c>
      <c r="C127" s="11"/>
    </row>
    <row r="128" spans="2:3" x14ac:dyDescent="0.25">
      <c r="B128" s="30">
        <v>43955</v>
      </c>
      <c r="C128" s="11"/>
    </row>
    <row r="129" spans="2:3" x14ac:dyDescent="0.25">
      <c r="B129" s="30">
        <v>43956</v>
      </c>
      <c r="C129" s="11"/>
    </row>
    <row r="130" spans="2:3" x14ac:dyDescent="0.25">
      <c r="B130" s="30">
        <v>43957</v>
      </c>
      <c r="C130" s="11"/>
    </row>
    <row r="131" spans="2:3" x14ac:dyDescent="0.25">
      <c r="B131" s="30">
        <v>43958</v>
      </c>
      <c r="C131" s="11"/>
    </row>
    <row r="132" spans="2:3" x14ac:dyDescent="0.25">
      <c r="B132" s="30">
        <v>43959</v>
      </c>
      <c r="C132" s="11"/>
    </row>
    <row r="133" spans="2:3" x14ac:dyDescent="0.25">
      <c r="B133" s="30">
        <v>43960</v>
      </c>
      <c r="C133" s="11"/>
    </row>
    <row r="134" spans="2:3" x14ac:dyDescent="0.25">
      <c r="B134" s="30">
        <v>43961</v>
      </c>
      <c r="C134" s="11"/>
    </row>
    <row r="135" spans="2:3" x14ac:dyDescent="0.25">
      <c r="B135" s="30">
        <v>43962</v>
      </c>
      <c r="C135" s="11"/>
    </row>
    <row r="136" spans="2:3" x14ac:dyDescent="0.25">
      <c r="B136" s="30">
        <v>43963</v>
      </c>
      <c r="C136" s="11"/>
    </row>
    <row r="137" spans="2:3" x14ac:dyDescent="0.25">
      <c r="B137" s="30">
        <v>43964</v>
      </c>
      <c r="C137" s="11"/>
    </row>
    <row r="138" spans="2:3" x14ac:dyDescent="0.25">
      <c r="B138" s="30">
        <v>43965</v>
      </c>
      <c r="C138" s="11"/>
    </row>
    <row r="139" spans="2:3" x14ac:dyDescent="0.25">
      <c r="B139" s="30">
        <v>43966</v>
      </c>
      <c r="C139" s="11"/>
    </row>
    <row r="140" spans="2:3" x14ac:dyDescent="0.25">
      <c r="B140" s="30">
        <v>43967</v>
      </c>
      <c r="C140" s="11"/>
    </row>
    <row r="141" spans="2:3" x14ac:dyDescent="0.25">
      <c r="B141" s="30">
        <v>43968</v>
      </c>
      <c r="C141" s="11"/>
    </row>
    <row r="142" spans="2:3" x14ac:dyDescent="0.25">
      <c r="B142" s="30">
        <v>43969</v>
      </c>
      <c r="C142" s="11"/>
    </row>
    <row r="143" spans="2:3" x14ac:dyDescent="0.25">
      <c r="B143" s="30">
        <v>43970</v>
      </c>
      <c r="C143" s="11"/>
    </row>
    <row r="144" spans="2:3" x14ac:dyDescent="0.25">
      <c r="B144" s="30">
        <v>43971</v>
      </c>
      <c r="C144" s="11"/>
    </row>
    <row r="145" spans="2:3" x14ac:dyDescent="0.25">
      <c r="B145" s="30">
        <v>43972</v>
      </c>
      <c r="C145" s="11"/>
    </row>
    <row r="146" spans="2:3" x14ac:dyDescent="0.25">
      <c r="B146" s="30">
        <v>43973</v>
      </c>
      <c r="C146" s="11"/>
    </row>
    <row r="147" spans="2:3" x14ac:dyDescent="0.25">
      <c r="B147" s="30">
        <v>43974</v>
      </c>
      <c r="C147" s="11"/>
    </row>
    <row r="148" spans="2:3" x14ac:dyDescent="0.25">
      <c r="B148" s="30">
        <v>43975</v>
      </c>
      <c r="C148" s="11"/>
    </row>
    <row r="149" spans="2:3" x14ac:dyDescent="0.25">
      <c r="B149" s="30">
        <v>43976</v>
      </c>
      <c r="C149" s="11"/>
    </row>
    <row r="150" spans="2:3" x14ac:dyDescent="0.25">
      <c r="B150" s="30">
        <v>43977</v>
      </c>
      <c r="C150" s="11"/>
    </row>
    <row r="151" spans="2:3" x14ac:dyDescent="0.25">
      <c r="B151" s="30">
        <v>43978</v>
      </c>
      <c r="C151" s="11"/>
    </row>
    <row r="152" spans="2:3" x14ac:dyDescent="0.25">
      <c r="B152" s="30">
        <v>43979</v>
      </c>
      <c r="C152" s="11"/>
    </row>
    <row r="153" spans="2:3" x14ac:dyDescent="0.25">
      <c r="B153" s="30">
        <v>43980</v>
      </c>
      <c r="C153" s="11"/>
    </row>
    <row r="154" spans="2:3" x14ac:dyDescent="0.25">
      <c r="B154" s="30">
        <v>43981</v>
      </c>
      <c r="C154" s="11"/>
    </row>
    <row r="155" spans="2:3" x14ac:dyDescent="0.25">
      <c r="B155" s="30">
        <v>43982</v>
      </c>
      <c r="C155" s="11"/>
    </row>
    <row r="156" spans="2:3" x14ac:dyDescent="0.25">
      <c r="B156" s="30">
        <v>43983</v>
      </c>
      <c r="C156" s="11"/>
    </row>
    <row r="157" spans="2:3" x14ac:dyDescent="0.25">
      <c r="B157" s="30">
        <v>43984</v>
      </c>
      <c r="C157" s="11"/>
    </row>
    <row r="158" spans="2:3" x14ac:dyDescent="0.25">
      <c r="B158" s="30">
        <v>43985</v>
      </c>
      <c r="C158" s="11"/>
    </row>
    <row r="159" spans="2:3" x14ac:dyDescent="0.25">
      <c r="B159" s="30">
        <v>43986</v>
      </c>
      <c r="C159" s="11"/>
    </row>
    <row r="160" spans="2:3" x14ac:dyDescent="0.25">
      <c r="B160" s="30">
        <v>43987</v>
      </c>
      <c r="C160" s="11"/>
    </row>
    <row r="161" spans="2:3" x14ac:dyDescent="0.25">
      <c r="B161" s="30">
        <v>43988</v>
      </c>
      <c r="C161" s="11"/>
    </row>
    <row r="162" spans="2:3" x14ac:dyDescent="0.25">
      <c r="B162" s="30">
        <v>43989</v>
      </c>
      <c r="C162" s="11"/>
    </row>
    <row r="163" spans="2:3" x14ac:dyDescent="0.25">
      <c r="B163" s="30">
        <v>43990</v>
      </c>
      <c r="C163" s="11"/>
    </row>
    <row r="164" spans="2:3" x14ac:dyDescent="0.25">
      <c r="B164" s="30">
        <v>43991</v>
      </c>
      <c r="C164" s="11"/>
    </row>
    <row r="165" spans="2:3" x14ac:dyDescent="0.25">
      <c r="B165" s="30">
        <v>43992</v>
      </c>
      <c r="C165" s="11"/>
    </row>
    <row r="166" spans="2:3" x14ac:dyDescent="0.25">
      <c r="B166" s="30">
        <v>43993</v>
      </c>
      <c r="C166" s="11"/>
    </row>
    <row r="167" spans="2:3" x14ac:dyDescent="0.25">
      <c r="B167" s="30">
        <v>43994</v>
      </c>
      <c r="C167" s="11"/>
    </row>
    <row r="168" spans="2:3" x14ac:dyDescent="0.25">
      <c r="B168" s="30">
        <v>43995</v>
      </c>
      <c r="C168" s="11"/>
    </row>
    <row r="169" spans="2:3" x14ac:dyDescent="0.25">
      <c r="B169" s="30">
        <v>43996</v>
      </c>
      <c r="C169" s="11"/>
    </row>
    <row r="170" spans="2:3" x14ac:dyDescent="0.25">
      <c r="B170" s="30">
        <v>43997</v>
      </c>
      <c r="C170" s="11"/>
    </row>
    <row r="171" spans="2:3" x14ac:dyDescent="0.25">
      <c r="B171" s="30">
        <v>43998</v>
      </c>
      <c r="C171" s="11"/>
    </row>
    <row r="172" spans="2:3" x14ac:dyDescent="0.25">
      <c r="B172" s="30">
        <v>43999</v>
      </c>
      <c r="C172" s="11"/>
    </row>
    <row r="173" spans="2:3" x14ac:dyDescent="0.25">
      <c r="B173" s="30">
        <v>44000</v>
      </c>
      <c r="C173" s="11"/>
    </row>
    <row r="174" spans="2:3" x14ac:dyDescent="0.25">
      <c r="B174" s="30">
        <v>44001</v>
      </c>
      <c r="C174" s="11"/>
    </row>
    <row r="175" spans="2:3" x14ac:dyDescent="0.25">
      <c r="B175" s="30">
        <v>44002</v>
      </c>
      <c r="C175" s="11"/>
    </row>
    <row r="176" spans="2:3" x14ac:dyDescent="0.25">
      <c r="B176" s="30">
        <v>44003</v>
      </c>
      <c r="C176" s="11"/>
    </row>
    <row r="177" spans="2:3" x14ac:dyDescent="0.25">
      <c r="B177" s="30">
        <v>44004</v>
      </c>
      <c r="C177" s="11"/>
    </row>
    <row r="178" spans="2:3" x14ac:dyDescent="0.25">
      <c r="B178" s="30">
        <v>44005</v>
      </c>
      <c r="C178" s="11"/>
    </row>
    <row r="179" spans="2:3" x14ac:dyDescent="0.25">
      <c r="B179" s="30">
        <v>44006</v>
      </c>
      <c r="C179" s="11"/>
    </row>
    <row r="180" spans="2:3" x14ac:dyDescent="0.25">
      <c r="B180" s="30">
        <v>44007</v>
      </c>
      <c r="C180" s="11"/>
    </row>
    <row r="181" spans="2:3" x14ac:dyDescent="0.25">
      <c r="B181" s="30">
        <v>44008</v>
      </c>
      <c r="C181" s="11"/>
    </row>
    <row r="182" spans="2:3" x14ac:dyDescent="0.25">
      <c r="B182" s="30">
        <v>44009</v>
      </c>
      <c r="C182" s="11"/>
    </row>
    <row r="183" spans="2:3" x14ac:dyDescent="0.25">
      <c r="B183" s="30">
        <v>44010</v>
      </c>
      <c r="C183" s="11"/>
    </row>
    <row r="184" spans="2:3" x14ac:dyDescent="0.25">
      <c r="B184" s="30">
        <v>44011</v>
      </c>
      <c r="C184" s="11"/>
    </row>
    <row r="185" spans="2:3" x14ac:dyDescent="0.25">
      <c r="B185" s="30">
        <v>44012</v>
      </c>
      <c r="C185" s="11"/>
    </row>
    <row r="186" spans="2:3" x14ac:dyDescent="0.25">
      <c r="B186" s="30">
        <v>44013</v>
      </c>
      <c r="C186" s="11"/>
    </row>
    <row r="187" spans="2:3" x14ac:dyDescent="0.25">
      <c r="B187" s="30">
        <v>44014</v>
      </c>
      <c r="C187" s="11"/>
    </row>
    <row r="188" spans="2:3" x14ac:dyDescent="0.25">
      <c r="B188" s="30">
        <v>44015</v>
      </c>
      <c r="C188" s="11"/>
    </row>
    <row r="189" spans="2:3" x14ac:dyDescent="0.25">
      <c r="B189" s="30">
        <v>44016</v>
      </c>
      <c r="C189" s="11"/>
    </row>
    <row r="190" spans="2:3" x14ac:dyDescent="0.25">
      <c r="B190" s="30">
        <v>44017</v>
      </c>
      <c r="C190" s="11"/>
    </row>
    <row r="191" spans="2:3" x14ac:dyDescent="0.25">
      <c r="B191" s="30">
        <v>44018</v>
      </c>
      <c r="C191" s="11"/>
    </row>
    <row r="192" spans="2:3" x14ac:dyDescent="0.25">
      <c r="B192" s="30">
        <v>44019</v>
      </c>
      <c r="C192" s="11"/>
    </row>
    <row r="193" spans="2:3" x14ac:dyDescent="0.25">
      <c r="B193" s="30">
        <v>44020</v>
      </c>
      <c r="C193" s="11"/>
    </row>
    <row r="194" spans="2:3" x14ac:dyDescent="0.25">
      <c r="B194" s="30">
        <v>44021</v>
      </c>
      <c r="C194" s="11"/>
    </row>
    <row r="195" spans="2:3" x14ac:dyDescent="0.25">
      <c r="B195" s="30">
        <v>44022</v>
      </c>
      <c r="C195" s="11"/>
    </row>
    <row r="196" spans="2:3" x14ac:dyDescent="0.25">
      <c r="B196" s="30">
        <v>44023</v>
      </c>
      <c r="C196" s="11"/>
    </row>
    <row r="197" spans="2:3" x14ac:dyDescent="0.25">
      <c r="B197" s="30">
        <v>44024</v>
      </c>
      <c r="C197" s="11"/>
    </row>
    <row r="198" spans="2:3" x14ac:dyDescent="0.25">
      <c r="B198" s="30">
        <v>44025</v>
      </c>
      <c r="C198" s="11"/>
    </row>
    <row r="199" spans="2:3" x14ac:dyDescent="0.25">
      <c r="B199" s="30">
        <v>44026</v>
      </c>
      <c r="C199" s="11"/>
    </row>
    <row r="200" spans="2:3" x14ac:dyDescent="0.25">
      <c r="B200" s="30">
        <v>44027</v>
      </c>
      <c r="C200" s="11"/>
    </row>
    <row r="201" spans="2:3" x14ac:dyDescent="0.25">
      <c r="B201" s="30">
        <v>44028</v>
      </c>
      <c r="C201" s="11"/>
    </row>
    <row r="202" spans="2:3" x14ac:dyDescent="0.25">
      <c r="B202" s="30">
        <v>44029</v>
      </c>
      <c r="C202" s="11"/>
    </row>
    <row r="203" spans="2:3" x14ac:dyDescent="0.25">
      <c r="B203" s="30">
        <v>44030</v>
      </c>
      <c r="C203" s="11"/>
    </row>
    <row r="204" spans="2:3" x14ac:dyDescent="0.25">
      <c r="B204" s="30">
        <v>44031</v>
      </c>
      <c r="C204" s="11"/>
    </row>
    <row r="205" spans="2:3" x14ac:dyDescent="0.25">
      <c r="B205" s="30">
        <v>44032</v>
      </c>
      <c r="C205" s="11"/>
    </row>
    <row r="206" spans="2:3" x14ac:dyDescent="0.25">
      <c r="B206" s="30">
        <v>44033</v>
      </c>
      <c r="C206" s="11"/>
    </row>
    <row r="207" spans="2:3" x14ac:dyDescent="0.25">
      <c r="B207" s="30">
        <v>44034</v>
      </c>
      <c r="C207" s="11"/>
    </row>
    <row r="208" spans="2:3" x14ac:dyDescent="0.25">
      <c r="B208" s="30">
        <v>44035</v>
      </c>
      <c r="C208" s="11"/>
    </row>
    <row r="209" spans="2:3" x14ac:dyDescent="0.25">
      <c r="B209" s="30">
        <v>44036</v>
      </c>
      <c r="C209" s="11"/>
    </row>
    <row r="210" spans="2:3" x14ac:dyDescent="0.25">
      <c r="B210" s="30">
        <v>44037</v>
      </c>
      <c r="C210" s="11"/>
    </row>
    <row r="211" spans="2:3" x14ac:dyDescent="0.25">
      <c r="B211" s="30">
        <v>44038</v>
      </c>
      <c r="C211" s="11"/>
    </row>
    <row r="212" spans="2:3" x14ac:dyDescent="0.25">
      <c r="B212" s="30">
        <v>44039</v>
      </c>
      <c r="C212" s="11"/>
    </row>
    <row r="213" spans="2:3" x14ac:dyDescent="0.25">
      <c r="B213" s="30">
        <v>44040</v>
      </c>
      <c r="C213" s="11"/>
    </row>
    <row r="214" spans="2:3" x14ac:dyDescent="0.25">
      <c r="B214" s="30">
        <v>44041</v>
      </c>
      <c r="C214" s="11"/>
    </row>
    <row r="215" spans="2:3" x14ac:dyDescent="0.25">
      <c r="B215" s="30">
        <v>44042</v>
      </c>
      <c r="C215" s="11"/>
    </row>
    <row r="216" spans="2:3" x14ac:dyDescent="0.25">
      <c r="B216" s="30">
        <v>44043</v>
      </c>
      <c r="C216" s="11"/>
    </row>
    <row r="217" spans="2:3" x14ac:dyDescent="0.25">
      <c r="B217" s="30">
        <v>44044</v>
      </c>
      <c r="C217" s="11"/>
    </row>
    <row r="218" spans="2:3" x14ac:dyDescent="0.25">
      <c r="B218" s="30">
        <v>44045</v>
      </c>
      <c r="C218" s="11"/>
    </row>
    <row r="219" spans="2:3" x14ac:dyDescent="0.25">
      <c r="B219" s="30">
        <v>44046</v>
      </c>
      <c r="C219" s="11"/>
    </row>
    <row r="220" spans="2:3" x14ac:dyDescent="0.25">
      <c r="B220" s="30">
        <v>44047</v>
      </c>
      <c r="C220" s="11"/>
    </row>
    <row r="221" spans="2:3" x14ac:dyDescent="0.25">
      <c r="B221" s="30">
        <v>44048</v>
      </c>
      <c r="C221" s="11"/>
    </row>
    <row r="222" spans="2:3" x14ac:dyDescent="0.25">
      <c r="B222" s="30">
        <v>44049</v>
      </c>
      <c r="C222" s="11"/>
    </row>
    <row r="223" spans="2:3" x14ac:dyDescent="0.25">
      <c r="B223" s="30">
        <v>44050</v>
      </c>
      <c r="C223" s="11"/>
    </row>
    <row r="224" spans="2:3" x14ac:dyDescent="0.25">
      <c r="B224" s="30">
        <v>44051</v>
      </c>
      <c r="C224" s="11"/>
    </row>
    <row r="225" spans="2:3" x14ac:dyDescent="0.25">
      <c r="B225" s="30">
        <v>44052</v>
      </c>
      <c r="C225" s="11"/>
    </row>
    <row r="226" spans="2:3" x14ac:dyDescent="0.25">
      <c r="B226" s="30">
        <v>44053</v>
      </c>
      <c r="C226" s="11"/>
    </row>
    <row r="227" spans="2:3" x14ac:dyDescent="0.25">
      <c r="B227" s="30">
        <v>44054</v>
      </c>
      <c r="C227" s="11"/>
    </row>
    <row r="228" spans="2:3" x14ac:dyDescent="0.25">
      <c r="B228" s="30">
        <v>44055</v>
      </c>
      <c r="C228" s="11"/>
    </row>
    <row r="229" spans="2:3" x14ac:dyDescent="0.25">
      <c r="B229" s="30">
        <v>44056</v>
      </c>
      <c r="C229" s="11"/>
    </row>
    <row r="230" spans="2:3" x14ac:dyDescent="0.25">
      <c r="B230" s="30">
        <v>44057</v>
      </c>
      <c r="C230" s="11"/>
    </row>
    <row r="231" spans="2:3" x14ac:dyDescent="0.25">
      <c r="B231" s="30">
        <v>44058</v>
      </c>
      <c r="C231" s="11"/>
    </row>
    <row r="232" spans="2:3" x14ac:dyDescent="0.25">
      <c r="B232" s="30">
        <v>44059</v>
      </c>
      <c r="C232" s="11"/>
    </row>
    <row r="233" spans="2:3" x14ac:dyDescent="0.25">
      <c r="B233" s="30">
        <v>44060</v>
      </c>
      <c r="C233" s="11"/>
    </row>
    <row r="234" spans="2:3" x14ac:dyDescent="0.25">
      <c r="B234" s="30">
        <v>44061</v>
      </c>
      <c r="C234" s="11"/>
    </row>
    <row r="235" spans="2:3" x14ac:dyDescent="0.25">
      <c r="B235" s="30">
        <v>44062</v>
      </c>
      <c r="C235" s="11"/>
    </row>
    <row r="236" spans="2:3" x14ac:dyDescent="0.25">
      <c r="B236" s="30">
        <v>44063</v>
      </c>
      <c r="C236" s="11"/>
    </row>
    <row r="237" spans="2:3" x14ac:dyDescent="0.25">
      <c r="B237" s="30">
        <v>44064</v>
      </c>
      <c r="C237" s="11"/>
    </row>
    <row r="238" spans="2:3" x14ac:dyDescent="0.25">
      <c r="B238" s="30">
        <v>44065</v>
      </c>
      <c r="C238" s="11"/>
    </row>
    <row r="239" spans="2:3" x14ac:dyDescent="0.25">
      <c r="B239" s="30">
        <v>44066</v>
      </c>
      <c r="C239" s="11"/>
    </row>
    <row r="240" spans="2:3" x14ac:dyDescent="0.25">
      <c r="B240" s="30">
        <v>44067</v>
      </c>
      <c r="C240" s="11"/>
    </row>
    <row r="241" spans="2:3" x14ac:dyDescent="0.25">
      <c r="B241" s="30">
        <v>44068</v>
      </c>
      <c r="C241" s="11"/>
    </row>
    <row r="242" spans="2:3" x14ac:dyDescent="0.25">
      <c r="B242" s="30">
        <v>44069</v>
      </c>
      <c r="C242" s="11"/>
    </row>
    <row r="243" spans="2:3" x14ac:dyDescent="0.25">
      <c r="B243" s="30">
        <v>44070</v>
      </c>
      <c r="C243" s="11"/>
    </row>
    <row r="244" spans="2:3" x14ac:dyDescent="0.25">
      <c r="B244" s="30">
        <v>44071</v>
      </c>
      <c r="C244" s="11"/>
    </row>
    <row r="245" spans="2:3" x14ac:dyDescent="0.25">
      <c r="B245" s="30">
        <v>44072</v>
      </c>
      <c r="C245" s="11"/>
    </row>
    <row r="246" spans="2:3" x14ac:dyDescent="0.25">
      <c r="B246" s="30">
        <v>44073</v>
      </c>
      <c r="C246" s="11"/>
    </row>
    <row r="247" spans="2:3" x14ac:dyDescent="0.25">
      <c r="B247" s="30">
        <v>44074</v>
      </c>
      <c r="C247" s="11"/>
    </row>
    <row r="248" spans="2:3" x14ac:dyDescent="0.25">
      <c r="B248" s="30">
        <v>44075</v>
      </c>
      <c r="C248" s="11"/>
    </row>
    <row r="249" spans="2:3" x14ac:dyDescent="0.25">
      <c r="B249" s="30">
        <v>44076</v>
      </c>
      <c r="C249" s="11"/>
    </row>
    <row r="250" spans="2:3" x14ac:dyDescent="0.25">
      <c r="B250" s="30">
        <v>44077</v>
      </c>
      <c r="C250" s="11"/>
    </row>
    <row r="251" spans="2:3" x14ac:dyDescent="0.25">
      <c r="B251" s="30">
        <v>44078</v>
      </c>
      <c r="C251" s="11"/>
    </row>
    <row r="252" spans="2:3" x14ac:dyDescent="0.25">
      <c r="B252" s="30">
        <v>44079</v>
      </c>
      <c r="C252" s="11"/>
    </row>
    <row r="253" spans="2:3" x14ac:dyDescent="0.25">
      <c r="B253" s="30">
        <v>44080</v>
      </c>
      <c r="C253" s="11"/>
    </row>
    <row r="254" spans="2:3" x14ac:dyDescent="0.25">
      <c r="B254" s="30">
        <v>44081</v>
      </c>
      <c r="C254" s="11"/>
    </row>
    <row r="255" spans="2:3" x14ac:dyDescent="0.25">
      <c r="B255" s="30">
        <v>44082</v>
      </c>
      <c r="C255" s="11"/>
    </row>
    <row r="256" spans="2:3" x14ac:dyDescent="0.25">
      <c r="B256" s="30">
        <v>44083</v>
      </c>
      <c r="C256" s="11"/>
    </row>
    <row r="257" spans="2:3" x14ac:dyDescent="0.25">
      <c r="B257" s="30">
        <v>44084</v>
      </c>
      <c r="C257" s="11"/>
    </row>
    <row r="258" spans="2:3" x14ac:dyDescent="0.25">
      <c r="B258" s="30">
        <v>44085</v>
      </c>
      <c r="C258" s="11"/>
    </row>
    <row r="259" spans="2:3" x14ac:dyDescent="0.25">
      <c r="B259" s="30">
        <v>44086</v>
      </c>
      <c r="C259" s="11"/>
    </row>
    <row r="260" spans="2:3" x14ac:dyDescent="0.25">
      <c r="B260" s="30">
        <v>44087</v>
      </c>
      <c r="C260" s="11"/>
    </row>
    <row r="261" spans="2:3" x14ac:dyDescent="0.25">
      <c r="B261" s="30">
        <v>44088</v>
      </c>
      <c r="C261" s="11"/>
    </row>
    <row r="262" spans="2:3" x14ac:dyDescent="0.25">
      <c r="B262" s="30">
        <v>44089</v>
      </c>
      <c r="C262" s="11"/>
    </row>
    <row r="263" spans="2:3" x14ac:dyDescent="0.25">
      <c r="B263" s="30">
        <v>44090</v>
      </c>
      <c r="C263" s="11"/>
    </row>
    <row r="264" spans="2:3" x14ac:dyDescent="0.25">
      <c r="B264" s="30">
        <v>44091</v>
      </c>
      <c r="C264" s="11"/>
    </row>
    <row r="265" spans="2:3" x14ac:dyDescent="0.25">
      <c r="B265" s="30">
        <v>44092</v>
      </c>
      <c r="C265" s="11"/>
    </row>
    <row r="266" spans="2:3" x14ac:dyDescent="0.25">
      <c r="B266" s="30">
        <v>44093</v>
      </c>
      <c r="C266" s="11"/>
    </row>
    <row r="267" spans="2:3" x14ac:dyDescent="0.25">
      <c r="B267" s="30">
        <v>44094</v>
      </c>
      <c r="C267" s="11"/>
    </row>
    <row r="268" spans="2:3" x14ac:dyDescent="0.25">
      <c r="B268" s="30">
        <v>44095</v>
      </c>
      <c r="C268" s="11"/>
    </row>
    <row r="269" spans="2:3" x14ac:dyDescent="0.25">
      <c r="B269" s="30">
        <v>44096</v>
      </c>
      <c r="C269" s="11"/>
    </row>
    <row r="270" spans="2:3" x14ac:dyDescent="0.25">
      <c r="B270" s="30">
        <v>44097</v>
      </c>
      <c r="C270" s="11"/>
    </row>
    <row r="271" spans="2:3" x14ac:dyDescent="0.25">
      <c r="B271" s="30">
        <v>44098</v>
      </c>
      <c r="C271" s="11"/>
    </row>
    <row r="272" spans="2:3" x14ac:dyDescent="0.25">
      <c r="B272" s="30">
        <v>44099</v>
      </c>
      <c r="C272" s="11"/>
    </row>
    <row r="273" spans="2:3" x14ac:dyDescent="0.25">
      <c r="B273" s="30">
        <v>44100</v>
      </c>
      <c r="C273" s="11"/>
    </row>
    <row r="274" spans="2:3" x14ac:dyDescent="0.25">
      <c r="B274" s="30">
        <v>44101</v>
      </c>
      <c r="C274" s="11"/>
    </row>
    <row r="275" spans="2:3" x14ac:dyDescent="0.25">
      <c r="B275" s="30">
        <v>44102</v>
      </c>
      <c r="C275" s="11"/>
    </row>
    <row r="276" spans="2:3" x14ac:dyDescent="0.25">
      <c r="B276" s="30">
        <v>44103</v>
      </c>
      <c r="C276" s="11"/>
    </row>
    <row r="277" spans="2:3" x14ac:dyDescent="0.25">
      <c r="B277" s="30">
        <v>44104</v>
      </c>
      <c r="C277" s="11"/>
    </row>
    <row r="278" spans="2:3" x14ac:dyDescent="0.25">
      <c r="B278" s="30">
        <v>44105</v>
      </c>
      <c r="C278" s="11"/>
    </row>
    <row r="279" spans="2:3" x14ac:dyDescent="0.25">
      <c r="B279" s="30">
        <v>44106</v>
      </c>
      <c r="C279" s="11"/>
    </row>
    <row r="280" spans="2:3" x14ac:dyDescent="0.25">
      <c r="B280" s="30">
        <v>44107</v>
      </c>
      <c r="C280" s="11"/>
    </row>
    <row r="281" spans="2:3" x14ac:dyDescent="0.25">
      <c r="B281" s="30">
        <v>44108</v>
      </c>
      <c r="C281" s="11"/>
    </row>
    <row r="282" spans="2:3" x14ac:dyDescent="0.25">
      <c r="B282" s="30">
        <v>44109</v>
      </c>
      <c r="C282" s="11"/>
    </row>
    <row r="283" spans="2:3" x14ac:dyDescent="0.25">
      <c r="B283" s="30">
        <v>44110</v>
      </c>
      <c r="C283" s="11"/>
    </row>
    <row r="284" spans="2:3" x14ac:dyDescent="0.25">
      <c r="B284" s="30">
        <v>44111</v>
      </c>
      <c r="C284" s="11"/>
    </row>
    <row r="285" spans="2:3" x14ac:dyDescent="0.25">
      <c r="B285" s="30">
        <v>44112</v>
      </c>
      <c r="C285" s="11"/>
    </row>
    <row r="286" spans="2:3" x14ac:dyDescent="0.25">
      <c r="B286" s="30">
        <v>44113</v>
      </c>
      <c r="C286" s="11"/>
    </row>
    <row r="287" spans="2:3" x14ac:dyDescent="0.25">
      <c r="B287" s="30">
        <v>44114</v>
      </c>
      <c r="C287" s="11"/>
    </row>
    <row r="288" spans="2:3" x14ac:dyDescent="0.25">
      <c r="B288" s="30">
        <v>44115</v>
      </c>
      <c r="C288" s="11"/>
    </row>
    <row r="289" spans="2:3" x14ac:dyDescent="0.25">
      <c r="B289" s="30">
        <v>44116</v>
      </c>
      <c r="C289" s="11"/>
    </row>
    <row r="290" spans="2:3" x14ac:dyDescent="0.25">
      <c r="B290" s="30">
        <v>44117</v>
      </c>
      <c r="C290" s="11"/>
    </row>
    <row r="291" spans="2:3" x14ac:dyDescent="0.25">
      <c r="B291" s="30">
        <v>44118</v>
      </c>
      <c r="C291" s="11"/>
    </row>
    <row r="292" spans="2:3" x14ac:dyDescent="0.25">
      <c r="B292" s="30">
        <v>44119</v>
      </c>
      <c r="C292" s="11"/>
    </row>
    <row r="293" spans="2:3" x14ac:dyDescent="0.25">
      <c r="B293" s="30">
        <v>44120</v>
      </c>
      <c r="C293" s="11"/>
    </row>
    <row r="294" spans="2:3" x14ac:dyDescent="0.25">
      <c r="B294" s="30">
        <v>44121</v>
      </c>
      <c r="C294" s="11"/>
    </row>
    <row r="295" spans="2:3" x14ac:dyDescent="0.25">
      <c r="B295" s="30">
        <v>44122</v>
      </c>
      <c r="C295" s="11"/>
    </row>
    <row r="296" spans="2:3" x14ac:dyDescent="0.25">
      <c r="B296" s="30">
        <v>44123</v>
      </c>
      <c r="C296" s="11"/>
    </row>
    <row r="297" spans="2:3" x14ac:dyDescent="0.25">
      <c r="B297" s="30">
        <v>44124</v>
      </c>
      <c r="C297" s="11"/>
    </row>
    <row r="298" spans="2:3" x14ac:dyDescent="0.25">
      <c r="B298" s="30">
        <v>44125</v>
      </c>
      <c r="C298" s="11"/>
    </row>
    <row r="299" spans="2:3" x14ac:dyDescent="0.25">
      <c r="B299" s="30">
        <v>44126</v>
      </c>
      <c r="C299" s="11"/>
    </row>
    <row r="300" spans="2:3" x14ac:dyDescent="0.25">
      <c r="B300" s="30">
        <v>44127</v>
      </c>
      <c r="C300" s="11"/>
    </row>
    <row r="301" spans="2:3" x14ac:dyDescent="0.25">
      <c r="B301" s="30">
        <v>44128</v>
      </c>
      <c r="C301" s="11"/>
    </row>
    <row r="302" spans="2:3" x14ac:dyDescent="0.25">
      <c r="B302" s="30">
        <v>44129</v>
      </c>
      <c r="C302" s="11"/>
    </row>
    <row r="303" spans="2:3" x14ac:dyDescent="0.25">
      <c r="B303" s="30">
        <v>44130</v>
      </c>
      <c r="C303" s="11"/>
    </row>
    <row r="304" spans="2:3" x14ac:dyDescent="0.25">
      <c r="B304" s="30">
        <v>44131</v>
      </c>
      <c r="C304" s="11"/>
    </row>
    <row r="305" spans="2:3" x14ac:dyDescent="0.25">
      <c r="B305" s="30">
        <v>44132</v>
      </c>
      <c r="C305" s="11"/>
    </row>
    <row r="306" spans="2:3" x14ac:dyDescent="0.25">
      <c r="B306" s="30">
        <v>44133</v>
      </c>
      <c r="C306" s="11"/>
    </row>
    <row r="307" spans="2:3" x14ac:dyDescent="0.25">
      <c r="B307" s="30">
        <v>44134</v>
      </c>
      <c r="C307" s="11"/>
    </row>
    <row r="308" spans="2:3" x14ac:dyDescent="0.25">
      <c r="B308" s="30">
        <v>44135</v>
      </c>
      <c r="C308" s="11"/>
    </row>
    <row r="309" spans="2:3" x14ac:dyDescent="0.25">
      <c r="B309" s="30">
        <v>44136</v>
      </c>
      <c r="C309" s="11"/>
    </row>
    <row r="310" spans="2:3" x14ac:dyDescent="0.25">
      <c r="B310" s="30">
        <v>44137</v>
      </c>
      <c r="C310" s="11"/>
    </row>
    <row r="311" spans="2:3" x14ac:dyDescent="0.25">
      <c r="B311" s="30">
        <v>44138</v>
      </c>
      <c r="C311" s="11"/>
    </row>
    <row r="312" spans="2:3" x14ac:dyDescent="0.25">
      <c r="B312" s="30">
        <v>44139</v>
      </c>
      <c r="C312" s="11"/>
    </row>
    <row r="313" spans="2:3" x14ac:dyDescent="0.25">
      <c r="B313" s="30">
        <v>44140</v>
      </c>
      <c r="C313" s="11"/>
    </row>
    <row r="314" spans="2:3" x14ac:dyDescent="0.25">
      <c r="B314" s="30">
        <v>44141</v>
      </c>
      <c r="C314" s="11"/>
    </row>
    <row r="315" spans="2:3" x14ac:dyDescent="0.25">
      <c r="B315" s="30">
        <v>44142</v>
      </c>
      <c r="C315" s="11"/>
    </row>
    <row r="316" spans="2:3" x14ac:dyDescent="0.25">
      <c r="B316" s="30">
        <v>44143</v>
      </c>
      <c r="C316" s="11"/>
    </row>
    <row r="317" spans="2:3" x14ac:dyDescent="0.25">
      <c r="B317" s="30">
        <v>44144</v>
      </c>
      <c r="C317" s="11"/>
    </row>
    <row r="318" spans="2:3" x14ac:dyDescent="0.25">
      <c r="B318" s="30">
        <v>44145</v>
      </c>
      <c r="C318" s="11"/>
    </row>
    <row r="319" spans="2:3" x14ac:dyDescent="0.25">
      <c r="B319" s="30">
        <v>44146</v>
      </c>
      <c r="C319" s="11"/>
    </row>
    <row r="320" spans="2:3" x14ac:dyDescent="0.25">
      <c r="B320" s="30">
        <v>44147</v>
      </c>
      <c r="C320" s="11"/>
    </row>
    <row r="321" spans="2:3" x14ac:dyDescent="0.25">
      <c r="B321" s="30">
        <v>44148</v>
      </c>
      <c r="C321" s="11"/>
    </row>
    <row r="322" spans="2:3" x14ac:dyDescent="0.25">
      <c r="B322" s="30">
        <v>44149</v>
      </c>
      <c r="C322" s="11"/>
    </row>
    <row r="323" spans="2:3" x14ac:dyDescent="0.25">
      <c r="B323" s="30">
        <v>44150</v>
      </c>
      <c r="C323" s="11"/>
    </row>
    <row r="324" spans="2:3" x14ac:dyDescent="0.25">
      <c r="B324" s="30">
        <v>44151</v>
      </c>
      <c r="C324" s="11"/>
    </row>
    <row r="325" spans="2:3" x14ac:dyDescent="0.25">
      <c r="B325" s="30">
        <v>44152</v>
      </c>
      <c r="C325" s="11"/>
    </row>
    <row r="326" spans="2:3" x14ac:dyDescent="0.25">
      <c r="B326" s="30">
        <v>44153</v>
      </c>
      <c r="C326" s="11"/>
    </row>
    <row r="327" spans="2:3" x14ac:dyDescent="0.25">
      <c r="B327" s="30">
        <v>44154</v>
      </c>
      <c r="C327" s="11"/>
    </row>
    <row r="328" spans="2:3" x14ac:dyDescent="0.25">
      <c r="B328" s="30">
        <v>44155</v>
      </c>
      <c r="C328" s="11"/>
    </row>
    <row r="329" spans="2:3" x14ac:dyDescent="0.25">
      <c r="B329" s="30">
        <v>44156</v>
      </c>
      <c r="C329" s="11"/>
    </row>
    <row r="330" spans="2:3" x14ac:dyDescent="0.25">
      <c r="B330" s="30">
        <v>44157</v>
      </c>
      <c r="C330" s="11"/>
    </row>
    <row r="331" spans="2:3" x14ac:dyDescent="0.25">
      <c r="B331" s="30">
        <v>44158</v>
      </c>
      <c r="C331" s="11"/>
    </row>
    <row r="332" spans="2:3" x14ac:dyDescent="0.25">
      <c r="B332" s="30">
        <v>44159</v>
      </c>
      <c r="C332" s="11"/>
    </row>
    <row r="333" spans="2:3" x14ac:dyDescent="0.25">
      <c r="B333" s="30">
        <v>44160</v>
      </c>
      <c r="C333" s="11"/>
    </row>
    <row r="334" spans="2:3" x14ac:dyDescent="0.25">
      <c r="B334" s="30">
        <v>44161</v>
      </c>
      <c r="C334" s="11"/>
    </row>
    <row r="335" spans="2:3" x14ac:dyDescent="0.25">
      <c r="B335" s="30">
        <v>44162</v>
      </c>
      <c r="C335" s="11"/>
    </row>
    <row r="336" spans="2:3" x14ac:dyDescent="0.25">
      <c r="B336" s="30">
        <v>44163</v>
      </c>
      <c r="C336" s="11"/>
    </row>
    <row r="337" spans="2:3" x14ac:dyDescent="0.25">
      <c r="B337" s="30">
        <v>44164</v>
      </c>
      <c r="C337" s="11"/>
    </row>
    <row r="338" spans="2:3" x14ac:dyDescent="0.25">
      <c r="B338" s="30">
        <v>44165</v>
      </c>
      <c r="C338" s="11"/>
    </row>
    <row r="339" spans="2:3" x14ac:dyDescent="0.25">
      <c r="B339" s="30">
        <v>44166</v>
      </c>
      <c r="C339" s="11"/>
    </row>
    <row r="340" spans="2:3" x14ac:dyDescent="0.25">
      <c r="B340" s="30">
        <v>44167</v>
      </c>
      <c r="C340" s="11"/>
    </row>
    <row r="341" spans="2:3" x14ac:dyDescent="0.25">
      <c r="B341" s="30">
        <v>44168</v>
      </c>
      <c r="C341" s="11"/>
    </row>
    <row r="342" spans="2:3" x14ac:dyDescent="0.25">
      <c r="B342" s="30">
        <v>44169</v>
      </c>
      <c r="C342" s="11"/>
    </row>
    <row r="343" spans="2:3" x14ac:dyDescent="0.25">
      <c r="B343" s="30">
        <v>44170</v>
      </c>
      <c r="C343" s="11"/>
    </row>
    <row r="344" spans="2:3" x14ac:dyDescent="0.25">
      <c r="B344" s="30">
        <v>44171</v>
      </c>
      <c r="C344" s="11"/>
    </row>
    <row r="345" spans="2:3" x14ac:dyDescent="0.25">
      <c r="B345" s="30">
        <v>44172</v>
      </c>
      <c r="C345" s="11"/>
    </row>
    <row r="346" spans="2:3" x14ac:dyDescent="0.25">
      <c r="B346" s="30">
        <v>44173</v>
      </c>
      <c r="C346" s="11"/>
    </row>
    <row r="347" spans="2:3" x14ac:dyDescent="0.25">
      <c r="B347" s="30">
        <v>44174</v>
      </c>
      <c r="C347" s="11"/>
    </row>
    <row r="348" spans="2:3" x14ac:dyDescent="0.25">
      <c r="B348" s="30">
        <v>44175</v>
      </c>
      <c r="C348" s="11"/>
    </row>
    <row r="349" spans="2:3" x14ac:dyDescent="0.25">
      <c r="B349" s="30">
        <v>44176</v>
      </c>
      <c r="C349" s="11"/>
    </row>
    <row r="350" spans="2:3" x14ac:dyDescent="0.25">
      <c r="B350" s="30">
        <v>44177</v>
      </c>
      <c r="C350" s="11"/>
    </row>
    <row r="351" spans="2:3" x14ac:dyDescent="0.25">
      <c r="B351" s="30">
        <v>44178</v>
      </c>
      <c r="C351" s="11"/>
    </row>
    <row r="352" spans="2:3" x14ac:dyDescent="0.25">
      <c r="B352" s="30">
        <v>44179</v>
      </c>
      <c r="C352" s="11"/>
    </row>
    <row r="353" spans="2:3" x14ac:dyDescent="0.25">
      <c r="B353" s="30">
        <v>44180</v>
      </c>
      <c r="C353" s="11"/>
    </row>
    <row r="354" spans="2:3" x14ac:dyDescent="0.25">
      <c r="B354" s="30">
        <v>44181</v>
      </c>
      <c r="C354" s="11"/>
    </row>
    <row r="355" spans="2:3" x14ac:dyDescent="0.25">
      <c r="B355" s="30">
        <v>44182</v>
      </c>
      <c r="C355" s="11"/>
    </row>
    <row r="356" spans="2:3" x14ac:dyDescent="0.25">
      <c r="B356" s="30">
        <v>44183</v>
      </c>
      <c r="C356" s="11"/>
    </row>
    <row r="357" spans="2:3" x14ac:dyDescent="0.25">
      <c r="B357" s="30">
        <v>44184</v>
      </c>
      <c r="C357" s="11"/>
    </row>
    <row r="358" spans="2:3" x14ac:dyDescent="0.25">
      <c r="B358" s="30">
        <v>44185</v>
      </c>
      <c r="C358" s="11"/>
    </row>
    <row r="359" spans="2:3" x14ac:dyDescent="0.25">
      <c r="B359" s="30">
        <v>44186</v>
      </c>
      <c r="C359" s="11"/>
    </row>
    <row r="360" spans="2:3" x14ac:dyDescent="0.25">
      <c r="B360" s="30">
        <v>44187</v>
      </c>
      <c r="C360" s="11"/>
    </row>
    <row r="361" spans="2:3" x14ac:dyDescent="0.25">
      <c r="B361" s="30">
        <v>44188</v>
      </c>
      <c r="C361" s="11"/>
    </row>
    <row r="362" spans="2:3" x14ac:dyDescent="0.25">
      <c r="B362" s="30">
        <v>44189</v>
      </c>
      <c r="C362" s="11"/>
    </row>
    <row r="363" spans="2:3" x14ac:dyDescent="0.25">
      <c r="B363" s="30">
        <v>44190</v>
      </c>
      <c r="C363" s="11" t="s">
        <v>22</v>
      </c>
    </row>
    <row r="364" spans="2:3" x14ac:dyDescent="0.25">
      <c r="B364" s="30">
        <v>44191</v>
      </c>
      <c r="C364" s="11"/>
    </row>
    <row r="365" spans="2:3" x14ac:dyDescent="0.25">
      <c r="B365" s="30">
        <v>44192</v>
      </c>
      <c r="C365" s="11"/>
    </row>
    <row r="366" spans="2:3" x14ac:dyDescent="0.25">
      <c r="B366" s="30">
        <v>44193</v>
      </c>
      <c r="C366" s="11"/>
    </row>
    <row r="367" spans="2:3" x14ac:dyDescent="0.25">
      <c r="B367" s="30">
        <v>44194</v>
      </c>
      <c r="C367" s="11"/>
    </row>
    <row r="368" spans="2:3" x14ac:dyDescent="0.25">
      <c r="B368" s="30">
        <v>44195</v>
      </c>
      <c r="C368" s="11"/>
    </row>
    <row r="369" spans="2:3" x14ac:dyDescent="0.25">
      <c r="B369" s="30">
        <v>44196</v>
      </c>
      <c r="C369" s="11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M53"/>
  <sheetViews>
    <sheetView showGridLines="0" zoomScaleNormal="100" workbookViewId="0">
      <pane xSplit="10" ySplit="4" topLeftCell="AJ21" activePane="bottomRight" state="frozen"/>
      <selection activeCell="K21" sqref="K21"/>
      <selection pane="topRight" activeCell="K21" sqref="K21"/>
      <selection pane="bottomLeft" activeCell="K21" sqref="K21"/>
      <selection pane="bottomRight" activeCell="AI22" sqref="AI22:AL22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9" customWidth="1"/>
    <col min="11" max="39" width="35.7109375" customWidth="1"/>
    <col min="43" max="43" width="11.42578125" customWidth="1"/>
  </cols>
  <sheetData>
    <row r="1" spans="1:39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43862</v>
      </c>
      <c r="L1" s="38">
        <v>43863</v>
      </c>
      <c r="M1" s="38">
        <v>43864</v>
      </c>
      <c r="N1" s="38">
        <v>43865</v>
      </c>
      <c r="O1" s="38">
        <v>43866</v>
      </c>
      <c r="P1" s="38">
        <v>43867</v>
      </c>
      <c r="Q1" s="38">
        <v>43868</v>
      </c>
      <c r="R1" s="38">
        <v>43869</v>
      </c>
      <c r="S1" s="38">
        <v>43870</v>
      </c>
      <c r="T1" s="38">
        <v>43871</v>
      </c>
      <c r="U1" s="38">
        <v>43872</v>
      </c>
      <c r="V1" s="38">
        <v>43873</v>
      </c>
      <c r="W1" s="38">
        <v>43874</v>
      </c>
      <c r="X1" s="38">
        <v>43875</v>
      </c>
      <c r="Y1" s="38">
        <v>43876</v>
      </c>
      <c r="Z1" s="38">
        <v>43877</v>
      </c>
      <c r="AA1" s="38">
        <v>43878</v>
      </c>
      <c r="AB1" s="38">
        <v>43879</v>
      </c>
      <c r="AC1" s="38">
        <v>43880</v>
      </c>
      <c r="AD1" s="38">
        <v>43881</v>
      </c>
      <c r="AE1" s="38">
        <v>43882</v>
      </c>
      <c r="AF1" s="38">
        <v>43883</v>
      </c>
      <c r="AG1" s="38">
        <v>43884</v>
      </c>
      <c r="AH1" s="38">
        <v>43885</v>
      </c>
      <c r="AI1" s="38">
        <v>43886</v>
      </c>
      <c r="AJ1" s="38">
        <v>43887</v>
      </c>
      <c r="AK1" s="38">
        <v>43888</v>
      </c>
      <c r="AL1" s="38">
        <v>43889</v>
      </c>
      <c r="AM1" s="38">
        <v>43890</v>
      </c>
    </row>
    <row r="2" spans="1:39" ht="36" customHeight="1" x14ac:dyDescent="0.4">
      <c r="A2" s="92" t="s">
        <v>38</v>
      </c>
      <c r="B2" s="93"/>
      <c r="C2" s="93"/>
      <c r="D2" s="111" t="s">
        <v>7</v>
      </c>
      <c r="E2" s="111"/>
      <c r="F2" s="111"/>
      <c r="G2" s="111"/>
      <c r="H2" s="111"/>
      <c r="I2" s="111"/>
      <c r="J2" s="112"/>
      <c r="K2" s="39" t="s">
        <v>148</v>
      </c>
      <c r="L2" s="41" t="s">
        <v>149</v>
      </c>
      <c r="M2" s="39" t="s">
        <v>150</v>
      </c>
      <c r="N2" s="39" t="s">
        <v>151</v>
      </c>
      <c r="O2" s="39" t="s">
        <v>152</v>
      </c>
      <c r="P2" s="39" t="s">
        <v>153</v>
      </c>
      <c r="Q2" s="39" t="s">
        <v>154</v>
      </c>
      <c r="R2" s="39" t="s">
        <v>155</v>
      </c>
      <c r="S2" s="41" t="s">
        <v>156</v>
      </c>
      <c r="T2" s="39" t="s">
        <v>157</v>
      </c>
      <c r="U2" s="39" t="s">
        <v>158</v>
      </c>
      <c r="V2" s="39" t="s">
        <v>159</v>
      </c>
      <c r="W2" s="39" t="s">
        <v>160</v>
      </c>
      <c r="X2" s="39" t="s">
        <v>161</v>
      </c>
      <c r="Y2" s="39" t="s">
        <v>162</v>
      </c>
      <c r="Z2" s="41" t="s">
        <v>163</v>
      </c>
      <c r="AA2" s="39" t="s">
        <v>164</v>
      </c>
      <c r="AB2" s="39" t="s">
        <v>165</v>
      </c>
      <c r="AC2" s="39" t="s">
        <v>166</v>
      </c>
      <c r="AD2" s="39" t="s">
        <v>167</v>
      </c>
      <c r="AE2" s="39" t="s">
        <v>168</v>
      </c>
      <c r="AF2" s="39" t="s">
        <v>169</v>
      </c>
      <c r="AG2" s="41" t="s">
        <v>170</v>
      </c>
      <c r="AH2" s="39" t="s">
        <v>171</v>
      </c>
      <c r="AI2" s="39" t="s">
        <v>172</v>
      </c>
      <c r="AJ2" s="39" t="s">
        <v>173</v>
      </c>
      <c r="AK2" s="39" t="s">
        <v>174</v>
      </c>
      <c r="AL2" s="39" t="s">
        <v>175</v>
      </c>
      <c r="AM2" s="39" t="s">
        <v>176</v>
      </c>
    </row>
    <row r="3" spans="1:39" ht="15" customHeight="1" x14ac:dyDescent="0.25">
      <c r="A3" s="94"/>
      <c r="B3" s="95"/>
      <c r="C3" s="95"/>
      <c r="D3" s="113"/>
      <c r="E3" s="113"/>
      <c r="F3" s="113"/>
      <c r="G3" s="113"/>
      <c r="H3" s="113"/>
      <c r="I3" s="113"/>
      <c r="J3" s="114"/>
      <c r="K3" s="40" t="s">
        <v>177</v>
      </c>
      <c r="L3" s="40" t="s">
        <v>178</v>
      </c>
      <c r="M3" s="40" t="s">
        <v>179</v>
      </c>
      <c r="N3" s="40" t="s">
        <v>180</v>
      </c>
      <c r="O3" s="40" t="s">
        <v>181</v>
      </c>
      <c r="P3" s="40" t="s">
        <v>182</v>
      </c>
      <c r="Q3" s="40" t="s">
        <v>183</v>
      </c>
      <c r="R3" s="40" t="s">
        <v>184</v>
      </c>
      <c r="S3" s="40" t="s">
        <v>185</v>
      </c>
      <c r="T3" s="40" t="s">
        <v>186</v>
      </c>
      <c r="U3" s="40" t="s">
        <v>187</v>
      </c>
      <c r="V3" s="40" t="s">
        <v>188</v>
      </c>
      <c r="W3" s="40" t="s">
        <v>189</v>
      </c>
      <c r="X3" s="40" t="s">
        <v>190</v>
      </c>
      <c r="Y3" s="40" t="s">
        <v>191</v>
      </c>
      <c r="Z3" s="40" t="s">
        <v>192</v>
      </c>
      <c r="AA3" s="40" t="s">
        <v>193</v>
      </c>
      <c r="AB3" s="40" t="s">
        <v>194</v>
      </c>
      <c r="AC3" s="40" t="s">
        <v>195</v>
      </c>
      <c r="AD3" s="40" t="s">
        <v>196</v>
      </c>
      <c r="AE3" s="40" t="s">
        <v>197</v>
      </c>
      <c r="AF3" s="40" t="s">
        <v>198</v>
      </c>
      <c r="AG3" s="40" t="s">
        <v>199</v>
      </c>
      <c r="AH3" s="40" t="s">
        <v>200</v>
      </c>
      <c r="AI3" s="40" t="s">
        <v>201</v>
      </c>
      <c r="AJ3" s="40" t="s">
        <v>202</v>
      </c>
      <c r="AK3" s="40" t="s">
        <v>203</v>
      </c>
      <c r="AL3" s="40" t="s">
        <v>204</v>
      </c>
      <c r="AM3" s="40" t="s">
        <v>205</v>
      </c>
    </row>
    <row r="4" spans="1:39" ht="14.2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6"/>
      <c r="K4" s="28" t="str">
        <f t="shared" ref="K4:AL4" si="0">IF(VLOOKUP(K1,feriados,2)=0,"",VLOOKUP(K1,feriados,2))</f>
        <v/>
      </c>
      <c r="L4" s="28" t="str">
        <f t="shared" si="0"/>
        <v/>
      </c>
      <c r="M4" s="28" t="str">
        <f t="shared" si="0"/>
        <v/>
      </c>
      <c r="N4" s="28" t="str">
        <f t="shared" si="0"/>
        <v/>
      </c>
      <c r="O4" s="28" t="str">
        <f t="shared" si="0"/>
        <v/>
      </c>
      <c r="P4" s="28" t="str">
        <f t="shared" si="0"/>
        <v/>
      </c>
      <c r="Q4" s="28" t="str">
        <f t="shared" si="0"/>
        <v/>
      </c>
      <c r="R4" s="28" t="str">
        <f t="shared" si="0"/>
        <v/>
      </c>
      <c r="S4" s="28" t="str">
        <f t="shared" si="0"/>
        <v/>
      </c>
      <c r="T4" s="28" t="str">
        <f t="shared" si="0"/>
        <v/>
      </c>
      <c r="U4" s="28" t="str">
        <f t="shared" si="0"/>
        <v/>
      </c>
      <c r="V4" s="28" t="str">
        <f t="shared" si="0"/>
        <v/>
      </c>
      <c r="W4" s="28" t="str">
        <f t="shared" si="0"/>
        <v/>
      </c>
      <c r="X4" s="28" t="str">
        <f t="shared" si="0"/>
        <v/>
      </c>
      <c r="Y4" s="28" t="str">
        <f t="shared" si="0"/>
        <v/>
      </c>
      <c r="Z4" s="28" t="str">
        <f t="shared" si="0"/>
        <v/>
      </c>
      <c r="AA4" s="28" t="str">
        <f t="shared" si="0"/>
        <v/>
      </c>
      <c r="AB4" s="28" t="str">
        <f t="shared" si="0"/>
        <v/>
      </c>
      <c r="AC4" s="28" t="str">
        <f t="shared" si="0"/>
        <v/>
      </c>
      <c r="AD4" s="28" t="str">
        <f t="shared" si="0"/>
        <v/>
      </c>
      <c r="AE4" s="28" t="str">
        <f t="shared" si="0"/>
        <v/>
      </c>
      <c r="AF4" s="28" t="str">
        <f t="shared" si="0"/>
        <v/>
      </c>
      <c r="AG4" s="28" t="str">
        <f t="shared" si="0"/>
        <v/>
      </c>
      <c r="AH4" s="28" t="str">
        <f t="shared" si="0"/>
        <v/>
      </c>
      <c r="AI4" s="28" t="str">
        <f t="shared" si="0"/>
        <v/>
      </c>
      <c r="AJ4" s="28" t="str">
        <f t="shared" si="0"/>
        <v/>
      </c>
      <c r="AK4" s="28" t="str">
        <f t="shared" si="0"/>
        <v/>
      </c>
      <c r="AL4" s="28" t="str">
        <f t="shared" si="0"/>
        <v/>
      </c>
      <c r="AM4" s="28" t="str">
        <f t="shared" ref="AM4" si="1">IF(VLOOKUP(AM1,feriados,2)=0,"",VLOOKUP(AM1,feriados,2))</f>
        <v/>
      </c>
    </row>
    <row r="5" spans="1:39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60"/>
    </row>
    <row r="6" spans="1:39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60"/>
    </row>
    <row r="7" spans="1:39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60"/>
    </row>
    <row r="8" spans="1:39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60"/>
    </row>
    <row r="9" spans="1:39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60"/>
    </row>
    <row r="10" spans="1:39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60"/>
    </row>
    <row r="11" spans="1:39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60"/>
    </row>
    <row r="12" spans="1:39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60"/>
    </row>
    <row r="13" spans="1:39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60"/>
    </row>
    <row r="14" spans="1:39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60"/>
    </row>
    <row r="15" spans="1:39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60"/>
    </row>
    <row r="16" spans="1:39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60"/>
    </row>
    <row r="17" spans="1:39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60"/>
    </row>
    <row r="18" spans="1:39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60"/>
    </row>
    <row r="19" spans="1:39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60"/>
    </row>
    <row r="20" spans="1:39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60"/>
    </row>
    <row r="21" spans="1:39" ht="60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8"/>
      <c r="L21" s="1"/>
      <c r="M21" s="1"/>
      <c r="N21" s="1"/>
      <c r="O21" s="1"/>
      <c r="P21" s="1"/>
      <c r="Q21" s="1"/>
      <c r="R21" s="1"/>
      <c r="S21" s="1"/>
      <c r="T21" s="1"/>
      <c r="U21" s="1"/>
      <c r="V21" s="75" t="s">
        <v>622</v>
      </c>
      <c r="W21" s="1"/>
      <c r="X21" s="75" t="s">
        <v>612</v>
      </c>
      <c r="Y21" s="10"/>
      <c r="Z21" s="1"/>
      <c r="AA21" s="1"/>
      <c r="AB21" s="1"/>
      <c r="AC21" s="1"/>
      <c r="AD21" s="1"/>
      <c r="AE21" s="1"/>
      <c r="AF21" s="1"/>
      <c r="AG21" s="1"/>
      <c r="AH21" s="83" t="s">
        <v>639</v>
      </c>
      <c r="AI21" s="83" t="s">
        <v>639</v>
      </c>
      <c r="AJ21" s="83" t="s">
        <v>639</v>
      </c>
      <c r="AK21" s="83" t="s">
        <v>639</v>
      </c>
      <c r="AL21" s="83" t="s">
        <v>639</v>
      </c>
      <c r="AM21" s="83"/>
    </row>
    <row r="22" spans="1:39" ht="63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0"/>
      <c r="Z22" s="1"/>
      <c r="AA22" s="1"/>
      <c r="AB22" s="1"/>
      <c r="AC22" s="1"/>
      <c r="AD22" s="1"/>
      <c r="AE22" s="1"/>
      <c r="AF22" s="1"/>
      <c r="AG22" s="1"/>
      <c r="AH22" s="83" t="s">
        <v>640</v>
      </c>
      <c r="AI22" s="83" t="s">
        <v>640</v>
      </c>
      <c r="AJ22" s="83" t="s">
        <v>640</v>
      </c>
      <c r="AK22" s="83" t="s">
        <v>640</v>
      </c>
      <c r="AL22" s="83" t="s">
        <v>640</v>
      </c>
      <c r="AM22" s="1"/>
    </row>
    <row r="23" spans="1:39" ht="24" customHeight="1" x14ac:dyDescent="0.25">
      <c r="A23" s="20"/>
      <c r="B23" s="23"/>
      <c r="C23" s="61"/>
      <c r="D23" s="61"/>
      <c r="E23" s="61"/>
      <c r="F23" s="61"/>
      <c r="G23" s="61"/>
      <c r="H23" s="61">
        <v>1</v>
      </c>
      <c r="I23" s="20"/>
      <c r="J23" s="3" t="s">
        <v>609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24" customHeight="1" x14ac:dyDescent="0.25">
      <c r="A24" s="20"/>
      <c r="B24" s="34">
        <v>2</v>
      </c>
      <c r="C24" s="61">
        <v>3</v>
      </c>
      <c r="D24" s="61">
        <v>4</v>
      </c>
      <c r="E24" s="61">
        <v>5</v>
      </c>
      <c r="F24" s="61">
        <v>6</v>
      </c>
      <c r="G24" s="61">
        <v>7</v>
      </c>
      <c r="H24" s="61">
        <v>8</v>
      </c>
      <c r="I24" s="20"/>
      <c r="J24" s="3" t="s">
        <v>610</v>
      </c>
      <c r="K24" s="1"/>
      <c r="L24" s="1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x14ac:dyDescent="0.25">
      <c r="A25" s="20"/>
      <c r="B25" s="34">
        <v>9</v>
      </c>
      <c r="C25" s="62">
        <v>10</v>
      </c>
      <c r="D25" s="61">
        <v>11</v>
      </c>
      <c r="E25" s="61">
        <v>12</v>
      </c>
      <c r="F25" s="61">
        <v>13</v>
      </c>
      <c r="G25" s="61">
        <v>14</v>
      </c>
      <c r="H25" s="61">
        <v>15</v>
      </c>
      <c r="I25" s="20"/>
      <c r="J25" s="3"/>
      <c r="K25" s="1"/>
      <c r="L25" s="1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x14ac:dyDescent="0.25">
      <c r="A26" s="20"/>
      <c r="B26" s="34">
        <v>16</v>
      </c>
      <c r="C26" s="62">
        <v>17</v>
      </c>
      <c r="D26" s="61">
        <v>18</v>
      </c>
      <c r="E26" s="61">
        <v>19</v>
      </c>
      <c r="F26" s="61">
        <v>20</v>
      </c>
      <c r="G26" s="61">
        <v>21</v>
      </c>
      <c r="H26" s="61">
        <v>22</v>
      </c>
      <c r="I26" s="20"/>
      <c r="J26" s="3"/>
      <c r="K26" s="1"/>
      <c r="L26" s="1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x14ac:dyDescent="0.25">
      <c r="A27" s="20"/>
      <c r="B27" s="34">
        <v>23</v>
      </c>
      <c r="C27" s="62">
        <v>24</v>
      </c>
      <c r="D27" s="61">
        <v>25</v>
      </c>
      <c r="E27" s="61">
        <v>26</v>
      </c>
      <c r="F27" s="61">
        <v>27</v>
      </c>
      <c r="G27" s="61">
        <v>28</v>
      </c>
      <c r="H27" s="61">
        <v>29</v>
      </c>
      <c r="I27" s="20"/>
      <c r="J27" s="3"/>
      <c r="K27" s="1"/>
      <c r="L27" s="1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x14ac:dyDescent="0.25">
      <c r="A28" s="20"/>
      <c r="B28" s="34"/>
      <c r="C28" s="62"/>
      <c r="D28" s="61"/>
      <c r="E28" s="61"/>
      <c r="F28" s="61"/>
      <c r="G28" s="61"/>
      <c r="H28" s="61"/>
      <c r="I28" s="20"/>
      <c r="J28" s="3"/>
      <c r="K28" s="1"/>
      <c r="L28" s="1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"/>
      <c r="L29" s="1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x14ac:dyDescent="0.25">
      <c r="A30" s="20"/>
      <c r="B30" s="105" t="s">
        <v>64</v>
      </c>
      <c r="C30" s="106"/>
      <c r="D30" s="106"/>
      <c r="E30" s="106"/>
      <c r="F30" s="106"/>
      <c r="G30" s="106"/>
      <c r="H30" s="107"/>
      <c r="I30" s="20"/>
      <c r="J30" s="3"/>
      <c r="K30" s="1"/>
      <c r="L30" s="1"/>
      <c r="M30" s="10"/>
      <c r="N30" s="10"/>
      <c r="O30" s="10"/>
      <c r="P30" s="10"/>
      <c r="Q30" s="10"/>
      <c r="R30" s="10"/>
      <c r="S30" s="10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25">
      <c r="A31" s="20"/>
      <c r="B31" s="108"/>
      <c r="C31" s="109"/>
      <c r="D31" s="109"/>
      <c r="E31" s="109"/>
      <c r="F31" s="109"/>
      <c r="G31" s="109"/>
      <c r="H31" s="110"/>
      <c r="I31" s="20"/>
      <c r="J31" s="3"/>
      <c r="K31" s="1"/>
      <c r="L31" s="1"/>
      <c r="M31" s="10"/>
      <c r="N31" s="10"/>
      <c r="O31" s="10"/>
      <c r="P31" s="10"/>
      <c r="Q31" s="10"/>
      <c r="R31" s="10"/>
      <c r="S31" s="10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25">
      <c r="A32" s="20"/>
      <c r="B32" s="108"/>
      <c r="C32" s="109"/>
      <c r="D32" s="109"/>
      <c r="E32" s="109"/>
      <c r="F32" s="109"/>
      <c r="G32" s="109"/>
      <c r="H32" s="110"/>
      <c r="I32" s="2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25">
      <c r="A33" s="20"/>
      <c r="B33" s="108"/>
      <c r="C33" s="109"/>
      <c r="D33" s="109"/>
      <c r="E33" s="109"/>
      <c r="F33" s="109"/>
      <c r="G33" s="109"/>
      <c r="H33" s="110"/>
      <c r="I33" s="20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25">
      <c r="A34" s="20"/>
      <c r="B34" s="108"/>
      <c r="C34" s="109"/>
      <c r="D34" s="109"/>
      <c r="E34" s="109"/>
      <c r="F34" s="109"/>
      <c r="G34" s="109"/>
      <c r="H34" s="110"/>
      <c r="I34" s="20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A35" s="20"/>
      <c r="B35" s="108"/>
      <c r="C35" s="109"/>
      <c r="D35" s="109"/>
      <c r="E35" s="109"/>
      <c r="F35" s="109"/>
      <c r="G35" s="109"/>
      <c r="H35" s="110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25">
      <c r="A36" s="20"/>
      <c r="B36" s="108"/>
      <c r="C36" s="109"/>
      <c r="D36" s="109"/>
      <c r="E36" s="109"/>
      <c r="F36" s="109"/>
      <c r="G36" s="109"/>
      <c r="H36" s="110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5">
      <c r="A37" s="20"/>
      <c r="B37" s="108"/>
      <c r="C37" s="109"/>
      <c r="D37" s="109"/>
      <c r="E37" s="109"/>
      <c r="F37" s="109"/>
      <c r="G37" s="109"/>
      <c r="H37" s="110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5">
      <c r="A38" s="20"/>
      <c r="B38" s="108"/>
      <c r="C38" s="109"/>
      <c r="D38" s="109"/>
      <c r="E38" s="109"/>
      <c r="F38" s="109"/>
      <c r="G38" s="109"/>
      <c r="H38" s="110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5">
      <c r="A39" s="20"/>
      <c r="B39" s="108"/>
      <c r="C39" s="109"/>
      <c r="D39" s="109"/>
      <c r="E39" s="109"/>
      <c r="F39" s="109"/>
      <c r="G39" s="109"/>
      <c r="H39" s="110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5">
      <c r="A40" s="20"/>
      <c r="B40" s="108"/>
      <c r="C40" s="109"/>
      <c r="D40" s="109"/>
      <c r="E40" s="109"/>
      <c r="F40" s="109"/>
      <c r="G40" s="109"/>
      <c r="H40" s="110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5">
      <c r="A41" s="20"/>
      <c r="B41" s="108"/>
      <c r="C41" s="109"/>
      <c r="D41" s="109"/>
      <c r="E41" s="109"/>
      <c r="F41" s="109"/>
      <c r="G41" s="109"/>
      <c r="H41" s="110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25">
      <c r="A42" s="20"/>
      <c r="B42" s="108"/>
      <c r="C42" s="109"/>
      <c r="D42" s="109"/>
      <c r="E42" s="109"/>
      <c r="F42" s="109"/>
      <c r="G42" s="109"/>
      <c r="H42" s="110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25">
      <c r="A43" s="20"/>
      <c r="B43" s="108"/>
      <c r="C43" s="109"/>
      <c r="D43" s="109"/>
      <c r="E43" s="109"/>
      <c r="F43" s="109"/>
      <c r="G43" s="109"/>
      <c r="H43" s="110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25">
      <c r="A44" s="20"/>
      <c r="B44" s="108"/>
      <c r="C44" s="109"/>
      <c r="D44" s="109"/>
      <c r="E44" s="109"/>
      <c r="F44" s="109"/>
      <c r="G44" s="109"/>
      <c r="H44" s="110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25">
      <c r="A45" s="20"/>
      <c r="B45" s="108"/>
      <c r="C45" s="109"/>
      <c r="D45" s="109"/>
      <c r="E45" s="109"/>
      <c r="F45" s="109"/>
      <c r="G45" s="109"/>
      <c r="H45" s="110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25">
      <c r="A46" s="20"/>
      <c r="B46" s="108"/>
      <c r="C46" s="109"/>
      <c r="D46" s="109"/>
      <c r="E46" s="109"/>
      <c r="F46" s="109"/>
      <c r="G46" s="109"/>
      <c r="H46" s="110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25">
      <c r="A47" s="20"/>
      <c r="B47" s="108"/>
      <c r="C47" s="109"/>
      <c r="D47" s="109"/>
      <c r="E47" s="109"/>
      <c r="F47" s="109"/>
      <c r="G47" s="109"/>
      <c r="H47" s="110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25">
      <c r="A48" s="20"/>
      <c r="B48" s="108"/>
      <c r="C48" s="109"/>
      <c r="D48" s="109"/>
      <c r="E48" s="109"/>
      <c r="F48" s="109"/>
      <c r="G48" s="109"/>
      <c r="H48" s="110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x14ac:dyDescent="0.25">
      <c r="A49" s="20"/>
      <c r="B49" s="108"/>
      <c r="C49" s="109"/>
      <c r="D49" s="109"/>
      <c r="E49" s="109"/>
      <c r="F49" s="109"/>
      <c r="G49" s="109"/>
      <c r="H49" s="110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x14ac:dyDescent="0.25">
      <c r="A50" s="20"/>
      <c r="B50" s="108"/>
      <c r="C50" s="109"/>
      <c r="D50" s="109"/>
      <c r="E50" s="109"/>
      <c r="F50" s="109"/>
      <c r="G50" s="109"/>
      <c r="H50" s="110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25">
      <c r="A51" s="20"/>
      <c r="B51" s="108"/>
      <c r="C51" s="109"/>
      <c r="D51" s="109"/>
      <c r="E51" s="109"/>
      <c r="F51" s="109"/>
      <c r="G51" s="109"/>
      <c r="H51" s="110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J5:J20 J25:J52">
    <cfRule type="expression" dxfId="46" priority="18">
      <formula>ROW(J5)=FFeb</formula>
    </cfRule>
  </conditionalFormatting>
  <conditionalFormatting sqref="K4:AM4">
    <cfRule type="expression" dxfId="45" priority="17">
      <formula>K$4&lt;&gt;""</formula>
    </cfRule>
  </conditionalFormatting>
  <conditionalFormatting sqref="B23:H28">
    <cfRule type="expression" dxfId="44" priority="16">
      <formula>VLOOKUP(DATE(2020,2,B23),feriados,2)&lt;&gt;0</formula>
    </cfRule>
  </conditionalFormatting>
  <conditionalFormatting sqref="K2:AM3">
    <cfRule type="expression" dxfId="43" priority="2">
      <formula>K$4&lt;&gt;""</formula>
    </cfRule>
  </conditionalFormatting>
  <hyperlinks>
    <hyperlink ref="H23" location="Feb!K2" display="Feb!K2"/>
    <hyperlink ref="B24" location="Feb!L2" display="Feb!L2"/>
    <hyperlink ref="C24" location="Feb!M2" display="Feb!M2"/>
    <hyperlink ref="D24" location="Feb!N2" display="Feb!N2"/>
    <hyperlink ref="E24" location="Feb!O2" display="Feb!O2"/>
    <hyperlink ref="F24" location="Feb!P2" display="Feb!P2"/>
    <hyperlink ref="G24" location="Feb!Q2" display="Feb!Q2"/>
    <hyperlink ref="H24" location="Feb!R2" display="Feb!R2"/>
    <hyperlink ref="B25" location="Feb!S2" display="Feb!S2"/>
    <hyperlink ref="C25" location="Feb!T2" display="Feb!T2"/>
    <hyperlink ref="D25" location="Feb!U2" display="Feb!U2"/>
    <hyperlink ref="E25" location="Feb!V2" display="Feb!V2"/>
    <hyperlink ref="F25" location="Feb!W2" display="Feb!W2"/>
    <hyperlink ref="G25" location="Feb!X2" display="Feb!X2"/>
    <hyperlink ref="H25" location="Feb!Y2" display="Feb!Y2"/>
    <hyperlink ref="B26" location="Feb!Z2" display="Feb!Z2"/>
    <hyperlink ref="C26" location="Feb!AA2" display="Feb!AA2"/>
    <hyperlink ref="D26" location="Feb!AB2" display="Feb!AB2"/>
    <hyperlink ref="E26" location="Feb!AC2" display="Feb!AC2"/>
    <hyperlink ref="F26" location="Feb!AD2" display="Feb!AD2"/>
    <hyperlink ref="G26" location="Feb!AE2" display="Feb!AE2"/>
    <hyperlink ref="H26" location="Feb!AF2" display="Feb!AF2"/>
    <hyperlink ref="B27" location="Feb!AG2" display="Feb!AG2"/>
    <hyperlink ref="C27" location="Feb!AH2" display="Feb!AH2"/>
    <hyperlink ref="D27" location="Feb!AI2" display="Feb!AI2"/>
    <hyperlink ref="E27" location="Feb!AJ2" display="Feb!AJ2"/>
    <hyperlink ref="F27" location="Feb!AK2" display="Feb!AK2"/>
    <hyperlink ref="G27" location="Feb!AL2" display="Feb!AL2"/>
    <hyperlink ref="H27" location="Feb!AM2" display="Feb!AM2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O53"/>
  <sheetViews>
    <sheetView showGridLines="0" zoomScaleNormal="100" workbookViewId="0">
      <pane xSplit="10" ySplit="4" topLeftCell="K21" activePane="bottomRight" state="frozen"/>
      <selection sqref="A1:J1"/>
      <selection pane="topRight" sqref="A1:J1"/>
      <selection pane="bottomLeft" sqref="A1:J1"/>
      <selection pane="bottomRight" activeCell="D2" sqref="D2:J3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8.5703125" customWidth="1"/>
    <col min="11" max="11" width="35.5703125" customWidth="1"/>
    <col min="12" max="41" width="35.7109375" customWidth="1"/>
    <col min="45" max="45" width="11.42578125" customWidth="1"/>
  </cols>
  <sheetData>
    <row r="1" spans="1:41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43891</v>
      </c>
      <c r="L1" s="38">
        <v>43892</v>
      </c>
      <c r="M1" s="38">
        <v>43893</v>
      </c>
      <c r="N1" s="38">
        <v>43894</v>
      </c>
      <c r="O1" s="38">
        <v>43895</v>
      </c>
      <c r="P1" s="38">
        <v>43896</v>
      </c>
      <c r="Q1" s="38">
        <v>43897</v>
      </c>
      <c r="R1" s="38">
        <v>43898</v>
      </c>
      <c r="S1" s="38">
        <v>43899</v>
      </c>
      <c r="T1" s="38">
        <v>43900</v>
      </c>
      <c r="U1" s="38">
        <v>43901</v>
      </c>
      <c r="V1" s="38">
        <v>43902</v>
      </c>
      <c r="W1" s="38">
        <v>43903</v>
      </c>
      <c r="X1" s="38">
        <v>43904</v>
      </c>
      <c r="Y1" s="38">
        <v>43905</v>
      </c>
      <c r="Z1" s="38">
        <v>43906</v>
      </c>
      <c r="AA1" s="38">
        <v>43907</v>
      </c>
      <c r="AB1" s="38">
        <v>43908</v>
      </c>
      <c r="AC1" s="38">
        <v>43909</v>
      </c>
      <c r="AD1" s="38">
        <v>43910</v>
      </c>
      <c r="AE1" s="38">
        <v>43911</v>
      </c>
      <c r="AF1" s="38">
        <v>43912</v>
      </c>
      <c r="AG1" s="38">
        <v>43913</v>
      </c>
      <c r="AH1" s="38">
        <v>43914</v>
      </c>
      <c r="AI1" s="38">
        <v>43915</v>
      </c>
      <c r="AJ1" s="38">
        <v>43916</v>
      </c>
      <c r="AK1" s="38">
        <v>43917</v>
      </c>
      <c r="AL1" s="38">
        <v>43918</v>
      </c>
      <c r="AM1" s="38">
        <v>43919</v>
      </c>
      <c r="AN1" s="38">
        <v>43920</v>
      </c>
      <c r="AO1" s="38">
        <v>43921</v>
      </c>
    </row>
    <row r="2" spans="1:41" ht="36" customHeight="1" x14ac:dyDescent="0.4">
      <c r="A2" s="92" t="s">
        <v>40</v>
      </c>
      <c r="B2" s="93"/>
      <c r="C2" s="93"/>
      <c r="D2" s="96" t="s">
        <v>8</v>
      </c>
      <c r="E2" s="96"/>
      <c r="F2" s="96"/>
      <c r="G2" s="96"/>
      <c r="H2" s="96"/>
      <c r="I2" s="96"/>
      <c r="J2" s="97"/>
      <c r="K2" s="41" t="s">
        <v>206</v>
      </c>
      <c r="L2" s="39" t="s">
        <v>207</v>
      </c>
      <c r="M2" s="39" t="s">
        <v>208</v>
      </c>
      <c r="N2" s="39" t="s">
        <v>209</v>
      </c>
      <c r="O2" s="39" t="s">
        <v>210</v>
      </c>
      <c r="P2" s="39" t="s">
        <v>211</v>
      </c>
      <c r="Q2" s="39" t="s">
        <v>212</v>
      </c>
      <c r="R2" s="41" t="s">
        <v>213</v>
      </c>
      <c r="S2" s="39" t="s">
        <v>214</v>
      </c>
      <c r="T2" s="39" t="s">
        <v>215</v>
      </c>
      <c r="U2" s="39" t="s">
        <v>216</v>
      </c>
      <c r="V2" s="39" t="s">
        <v>217</v>
      </c>
      <c r="W2" s="39" t="s">
        <v>218</v>
      </c>
      <c r="X2" s="39" t="s">
        <v>219</v>
      </c>
      <c r="Y2" s="41" t="s">
        <v>220</v>
      </c>
      <c r="Z2" s="39" t="s">
        <v>221</v>
      </c>
      <c r="AA2" s="39" t="s">
        <v>222</v>
      </c>
      <c r="AB2" s="39" t="s">
        <v>223</v>
      </c>
      <c r="AC2" s="39" t="s">
        <v>224</v>
      </c>
      <c r="AD2" s="39" t="s">
        <v>225</v>
      </c>
      <c r="AE2" s="39" t="s">
        <v>226</v>
      </c>
      <c r="AF2" s="41" t="s">
        <v>227</v>
      </c>
      <c r="AG2" s="39" t="s">
        <v>228</v>
      </c>
      <c r="AH2" s="39" t="s">
        <v>229</v>
      </c>
      <c r="AI2" s="39" t="s">
        <v>230</v>
      </c>
      <c r="AJ2" s="39" t="s">
        <v>231</v>
      </c>
      <c r="AK2" s="39" t="s">
        <v>232</v>
      </c>
      <c r="AL2" s="39" t="s">
        <v>233</v>
      </c>
      <c r="AM2" s="41" t="s">
        <v>234</v>
      </c>
      <c r="AN2" s="39" t="s">
        <v>235</v>
      </c>
      <c r="AO2" s="39" t="s">
        <v>236</v>
      </c>
    </row>
    <row r="3" spans="1:41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237</v>
      </c>
      <c r="L3" s="40" t="s">
        <v>238</v>
      </c>
      <c r="M3" s="40" t="s">
        <v>239</v>
      </c>
      <c r="N3" s="40" t="s">
        <v>240</v>
      </c>
      <c r="O3" s="40" t="s">
        <v>241</v>
      </c>
      <c r="P3" s="40" t="s">
        <v>242</v>
      </c>
      <c r="Q3" s="40" t="s">
        <v>243</v>
      </c>
      <c r="R3" s="40" t="s">
        <v>244</v>
      </c>
      <c r="S3" s="40" t="s">
        <v>245</v>
      </c>
      <c r="T3" s="40" t="s">
        <v>246</v>
      </c>
      <c r="U3" s="40" t="s">
        <v>247</v>
      </c>
      <c r="V3" s="40" t="s">
        <v>248</v>
      </c>
      <c r="W3" s="40" t="s">
        <v>249</v>
      </c>
      <c r="X3" s="40" t="s">
        <v>250</v>
      </c>
      <c r="Y3" s="40" t="s">
        <v>251</v>
      </c>
      <c r="Z3" s="40" t="s">
        <v>252</v>
      </c>
      <c r="AA3" s="40" t="s">
        <v>253</v>
      </c>
      <c r="AB3" s="40" t="s">
        <v>254</v>
      </c>
      <c r="AC3" s="40" t="s">
        <v>255</v>
      </c>
      <c r="AD3" s="40" t="s">
        <v>256</v>
      </c>
      <c r="AE3" s="40" t="s">
        <v>257</v>
      </c>
      <c r="AF3" s="40" t="s">
        <v>258</v>
      </c>
      <c r="AG3" s="40" t="s">
        <v>259</v>
      </c>
      <c r="AH3" s="40" t="s">
        <v>260</v>
      </c>
      <c r="AI3" s="40" t="s">
        <v>261</v>
      </c>
      <c r="AJ3" s="40" t="s">
        <v>262</v>
      </c>
      <c r="AK3" s="40" t="s">
        <v>263</v>
      </c>
      <c r="AL3" s="40" t="s">
        <v>264</v>
      </c>
      <c r="AM3" s="40" t="s">
        <v>265</v>
      </c>
      <c r="AN3" s="40" t="s">
        <v>266</v>
      </c>
      <c r="AO3" s="40" t="s">
        <v>267</v>
      </c>
    </row>
    <row r="4" spans="1:41" ht="14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O4" si="0">IF(VLOOKUP(K1,feriados,2)=0,"",VLOOKUP(K1,feriados,2))</f>
        <v/>
      </c>
      <c r="L4" s="33" t="str">
        <f t="shared" si="0"/>
        <v/>
      </c>
      <c r="M4" s="33" t="str">
        <f t="shared" si="0"/>
        <v/>
      </c>
      <c r="N4" s="33" t="str">
        <f t="shared" si="0"/>
        <v/>
      </c>
      <c r="O4" s="33" t="str">
        <f t="shared" si="0"/>
        <v/>
      </c>
      <c r="P4" s="33" t="str">
        <f t="shared" si="0"/>
        <v/>
      </c>
      <c r="Q4" s="33" t="str">
        <f t="shared" si="0"/>
        <v/>
      </c>
      <c r="R4" s="33" t="str">
        <f t="shared" si="0"/>
        <v/>
      </c>
      <c r="S4" s="33" t="str">
        <f t="shared" si="0"/>
        <v/>
      </c>
      <c r="T4" s="33" t="str">
        <f t="shared" si="0"/>
        <v/>
      </c>
      <c r="U4" s="33" t="str">
        <f t="shared" si="0"/>
        <v/>
      </c>
      <c r="V4" s="33" t="str">
        <f t="shared" si="0"/>
        <v/>
      </c>
      <c r="W4" s="33" t="str">
        <f t="shared" si="0"/>
        <v/>
      </c>
      <c r="X4" s="33" t="str">
        <f t="shared" si="0"/>
        <v/>
      </c>
      <c r="Y4" s="33" t="str">
        <f t="shared" si="0"/>
        <v/>
      </c>
      <c r="Z4" s="33" t="str">
        <f t="shared" si="0"/>
        <v/>
      </c>
      <c r="AA4" s="33" t="str">
        <f t="shared" si="0"/>
        <v/>
      </c>
      <c r="AB4" s="33" t="str">
        <f t="shared" si="0"/>
        <v/>
      </c>
      <c r="AC4" s="33" t="str">
        <f t="shared" si="0"/>
        <v/>
      </c>
      <c r="AD4" s="33" t="str">
        <f t="shared" si="0"/>
        <v/>
      </c>
      <c r="AE4" s="33" t="str">
        <f t="shared" si="0"/>
        <v/>
      </c>
      <c r="AF4" s="33" t="str">
        <f t="shared" si="0"/>
        <v/>
      </c>
      <c r="AG4" s="33" t="str">
        <f t="shared" si="0"/>
        <v/>
      </c>
      <c r="AH4" s="33" t="str">
        <f t="shared" si="0"/>
        <v/>
      </c>
      <c r="AI4" s="33" t="str">
        <f t="shared" si="0"/>
        <v/>
      </c>
      <c r="AJ4" s="33" t="str">
        <f t="shared" si="0"/>
        <v/>
      </c>
      <c r="AK4" s="33" t="str">
        <f t="shared" si="0"/>
        <v/>
      </c>
      <c r="AL4" s="33" t="str">
        <f t="shared" si="0"/>
        <v/>
      </c>
      <c r="AM4" s="33" t="str">
        <f t="shared" si="0"/>
        <v/>
      </c>
      <c r="AN4" s="33" t="str">
        <f t="shared" si="0"/>
        <v/>
      </c>
      <c r="AO4" s="33" t="str">
        <f t="shared" si="0"/>
        <v/>
      </c>
    </row>
    <row r="5" spans="1:41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61.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"/>
      <c r="L21" s="83" t="s">
        <v>640</v>
      </c>
      <c r="M21" s="83" t="s">
        <v>640</v>
      </c>
      <c r="N21" s="83" t="s">
        <v>640</v>
      </c>
      <c r="O21" s="83" t="s">
        <v>640</v>
      </c>
      <c r="P21" s="83" t="s">
        <v>640</v>
      </c>
      <c r="Q21" s="83"/>
      <c r="R21" s="83"/>
      <c r="S21" s="83" t="s">
        <v>640</v>
      </c>
      <c r="T21" s="75" t="s">
        <v>622</v>
      </c>
      <c r="U21" s="83" t="s">
        <v>640</v>
      </c>
      <c r="V21" s="83" t="s">
        <v>640</v>
      </c>
      <c r="W21" s="83" t="s">
        <v>640</v>
      </c>
      <c r="X21" s="1"/>
      <c r="Y21" s="10"/>
      <c r="Z21" s="83" t="s">
        <v>640</v>
      </c>
      <c r="AA21" s="83" t="s">
        <v>640</v>
      </c>
      <c r="AB21" s="83" t="s">
        <v>640</v>
      </c>
      <c r="AC21" s="83" t="s">
        <v>640</v>
      </c>
      <c r="AD21" s="83" t="s">
        <v>640</v>
      </c>
      <c r="AE21" s="1"/>
      <c r="AF21" s="1"/>
      <c r="AG21" s="83" t="s">
        <v>640</v>
      </c>
      <c r="AH21" s="83" t="s">
        <v>640</v>
      </c>
      <c r="AI21" s="83" t="s">
        <v>640</v>
      </c>
      <c r="AJ21" s="83" t="s">
        <v>640</v>
      </c>
      <c r="AK21" s="83" t="s">
        <v>640</v>
      </c>
      <c r="AL21" s="1"/>
      <c r="AM21" s="1"/>
      <c r="AN21" s="83" t="s">
        <v>640</v>
      </c>
      <c r="AO21" s="83" t="s">
        <v>640</v>
      </c>
    </row>
    <row r="22" spans="1:41" ht="44.25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83"/>
      <c r="L22" s="83" t="s">
        <v>639</v>
      </c>
      <c r="M22" s="83" t="s">
        <v>639</v>
      </c>
      <c r="N22" s="83" t="s">
        <v>639</v>
      </c>
      <c r="O22" s="83" t="s">
        <v>639</v>
      </c>
      <c r="P22" s="83" t="s">
        <v>639</v>
      </c>
      <c r="Q22" s="83" t="s">
        <v>639</v>
      </c>
      <c r="R22" s="83" t="s">
        <v>639</v>
      </c>
      <c r="S22" s="83" t="s">
        <v>639</v>
      </c>
      <c r="T22" s="83" t="s">
        <v>639</v>
      </c>
      <c r="U22" s="83" t="s">
        <v>639</v>
      </c>
      <c r="V22" s="83" t="s">
        <v>639</v>
      </c>
      <c r="W22" s="83" t="s">
        <v>639</v>
      </c>
      <c r="X22" s="83" t="s">
        <v>639</v>
      </c>
      <c r="Y22" s="83" t="s">
        <v>639</v>
      </c>
      <c r="Z22" s="83" t="s">
        <v>639</v>
      </c>
      <c r="AA22" s="83" t="s">
        <v>639</v>
      </c>
      <c r="AB22" s="83" t="s">
        <v>639</v>
      </c>
      <c r="AC22" s="83" t="s">
        <v>639</v>
      </c>
      <c r="AD22" s="83" t="s">
        <v>639</v>
      </c>
      <c r="AE22" s="83" t="s">
        <v>639</v>
      </c>
      <c r="AF22" s="83" t="s">
        <v>639</v>
      </c>
      <c r="AG22" s="83" t="s">
        <v>639</v>
      </c>
      <c r="AH22" s="83" t="s">
        <v>639</v>
      </c>
      <c r="AI22" s="83" t="s">
        <v>639</v>
      </c>
      <c r="AJ22" s="83" t="s">
        <v>639</v>
      </c>
      <c r="AK22" s="83" t="s">
        <v>639</v>
      </c>
      <c r="AL22" s="83" t="s">
        <v>639</v>
      </c>
      <c r="AM22" s="83" t="s">
        <v>639</v>
      </c>
      <c r="AN22" s="83" t="s">
        <v>639</v>
      </c>
      <c r="AO22" s="83" t="s">
        <v>639</v>
      </c>
    </row>
    <row r="23" spans="1:41" ht="24.75" customHeight="1" x14ac:dyDescent="0.25">
      <c r="A23" s="20"/>
      <c r="B23" s="34">
        <v>1</v>
      </c>
      <c r="C23" s="61">
        <v>2</v>
      </c>
      <c r="D23" s="61">
        <v>3</v>
      </c>
      <c r="E23" s="61">
        <v>4</v>
      </c>
      <c r="F23" s="61">
        <v>5</v>
      </c>
      <c r="G23" s="61">
        <v>6</v>
      </c>
      <c r="H23" s="61">
        <v>7</v>
      </c>
      <c r="I23" s="20"/>
      <c r="J23" s="3" t="s">
        <v>609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4.75" customHeight="1" x14ac:dyDescent="0.25">
      <c r="A24" s="20"/>
      <c r="B24" s="34">
        <v>8</v>
      </c>
      <c r="C24" s="62">
        <v>9</v>
      </c>
      <c r="D24" s="61">
        <v>10</v>
      </c>
      <c r="E24" s="61">
        <v>11</v>
      </c>
      <c r="F24" s="61">
        <v>12</v>
      </c>
      <c r="G24" s="61">
        <v>13</v>
      </c>
      <c r="H24" s="61">
        <v>14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x14ac:dyDescent="0.25">
      <c r="A25" s="20"/>
      <c r="B25" s="34">
        <v>15</v>
      </c>
      <c r="C25" s="61">
        <v>16</v>
      </c>
      <c r="D25" s="61">
        <v>17</v>
      </c>
      <c r="E25" s="61">
        <v>18</v>
      </c>
      <c r="F25" s="63">
        <v>19</v>
      </c>
      <c r="G25" s="61">
        <v>20</v>
      </c>
      <c r="H25" s="61">
        <v>21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x14ac:dyDescent="0.25">
      <c r="A26" s="20"/>
      <c r="B26" s="34">
        <v>22</v>
      </c>
      <c r="C26" s="62">
        <v>23</v>
      </c>
      <c r="D26" s="61">
        <v>24</v>
      </c>
      <c r="E26" s="61">
        <v>25</v>
      </c>
      <c r="F26" s="61">
        <v>26</v>
      </c>
      <c r="G26" s="61">
        <v>27</v>
      </c>
      <c r="H26" s="61">
        <v>28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 x14ac:dyDescent="0.25">
      <c r="A27" s="20"/>
      <c r="B27" s="34">
        <v>29</v>
      </c>
      <c r="C27" s="62">
        <v>30</v>
      </c>
      <c r="D27" s="62">
        <v>31</v>
      </c>
      <c r="E27" s="64"/>
      <c r="F27" s="65"/>
      <c r="G27" s="61"/>
      <c r="H27" s="61"/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41" x14ac:dyDescent="0.25">
      <c r="A28" s="20"/>
      <c r="B28" s="34"/>
      <c r="C28" s="62"/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1:41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x14ac:dyDescent="0.25">
      <c r="A30" s="20"/>
      <c r="B30" s="105" t="s">
        <v>65</v>
      </c>
      <c r="C30" s="106"/>
      <c r="D30" s="106"/>
      <c r="E30" s="106"/>
      <c r="F30" s="106"/>
      <c r="G30" s="106"/>
      <c r="H30" s="107"/>
      <c r="I30" s="20"/>
      <c r="J30" s="3"/>
      <c r="K30" s="1"/>
      <c r="L30" s="1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"/>
      <c r="L31" s="1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O4">
    <cfRule type="expression" dxfId="42" priority="5">
      <formula>K$4&lt;&gt;""</formula>
    </cfRule>
  </conditionalFormatting>
  <conditionalFormatting sqref="B23:H28">
    <cfRule type="expression" dxfId="41" priority="4">
      <formula>VLOOKUP(DATE(2020,3,B23),feriados,2)&lt;&gt;0</formula>
    </cfRule>
  </conditionalFormatting>
  <conditionalFormatting sqref="K2:AO3">
    <cfRule type="expression" dxfId="40" priority="1">
      <formula>K$4&lt;&gt;""</formula>
    </cfRule>
  </conditionalFormatting>
  <hyperlinks>
    <hyperlink ref="B23" location="Mar!K2" display="Mar!K2"/>
    <hyperlink ref="C23" location="Mar!L2" display="Mar!L2"/>
    <hyperlink ref="D23" location="Mar!M2" display="Mar!M2"/>
    <hyperlink ref="E23" location="Mar!N2" display="Mar!N2"/>
    <hyperlink ref="F23" location="Mar!O2" display="Mar!O2"/>
    <hyperlink ref="G23" location="Mar!P2" display="Mar!P2"/>
    <hyperlink ref="H23" location="Mar!Q2" display="Mar!Q2"/>
    <hyperlink ref="B24" location="Mar!R2" display="Mar!R2"/>
    <hyperlink ref="C24" location="Mar!S2" display="Mar!S2"/>
    <hyperlink ref="D24" location="Mar!T2" display="Mar!T2"/>
    <hyperlink ref="E24" location="Mar!U2" display="Mar!U2"/>
    <hyperlink ref="F24" location="Mar!V2" display="Mar!V2"/>
    <hyperlink ref="G24" location="Mar!W2" display="Mar!W2"/>
    <hyperlink ref="H24" location="Mar!X2" display="Mar!X2"/>
    <hyperlink ref="B25" location="Mar!Y2" display="Mar!Y2"/>
    <hyperlink ref="C25" location="Mar!Z2" display="Mar!Z2"/>
    <hyperlink ref="D25" location="Mar!AA2" display="Mar!AA2"/>
    <hyperlink ref="E25" location="Mar!AB2" display="Mar!AB2"/>
    <hyperlink ref="F25" location="Mar!AC2" display="Mar!AC2"/>
    <hyperlink ref="G25" location="Mar!AD2" display="Mar!AD2"/>
    <hyperlink ref="H25" location="Mar!AE2" display="Mar!AE2"/>
    <hyperlink ref="B26" location="Mar!AF2" display="Mar!AF2"/>
    <hyperlink ref="C26" location="Mar!AG2" display="Mar!AG2"/>
    <hyperlink ref="D26" location="Mar!AH2" display="Mar!AH2"/>
    <hyperlink ref="E26" location="Mar!AI2" display="Mar!AI2"/>
    <hyperlink ref="F26" location="Mar!AJ2" display="Mar!AJ2"/>
    <hyperlink ref="G26" location="Mar!AK2" display="Mar!AK2"/>
    <hyperlink ref="H26" location="Mar!AL2" display="Mar!AL2"/>
    <hyperlink ref="B27" location="Mar!AM2" display="Mar!AM2"/>
    <hyperlink ref="C27" location="Mar!AN2" display="Mar!AN2"/>
    <hyperlink ref="D27" location="Mar!AO2" display="Mar!AO2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N53"/>
  <sheetViews>
    <sheetView showGridLines="0" zoomScaleNormal="100" workbookViewId="0">
      <pane xSplit="10" ySplit="4" topLeftCell="V21" activePane="bottomRight" state="frozen"/>
      <selection sqref="A1:J1"/>
      <selection pane="topRight" sqref="A1:J1"/>
      <selection pane="bottomLeft" sqref="A1:J1"/>
      <selection pane="bottomRight" activeCell="W22" sqref="W22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9.42578125" customWidth="1"/>
    <col min="11" max="40" width="35.7109375" customWidth="1"/>
    <col min="44" max="44" width="11.42578125" customWidth="1"/>
  </cols>
  <sheetData>
    <row r="1" spans="1:40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43922</v>
      </c>
      <c r="L1" s="38">
        <v>43923</v>
      </c>
      <c r="M1" s="38">
        <v>43924</v>
      </c>
      <c r="N1" s="38">
        <v>43925</v>
      </c>
      <c r="O1" s="38">
        <v>43926</v>
      </c>
      <c r="P1" s="38">
        <v>43927</v>
      </c>
      <c r="Q1" s="38">
        <v>43928</v>
      </c>
      <c r="R1" s="38">
        <v>43929</v>
      </c>
      <c r="S1" s="38">
        <v>43930</v>
      </c>
      <c r="T1" s="38">
        <v>43931</v>
      </c>
      <c r="U1" s="38">
        <v>43932</v>
      </c>
      <c r="V1" s="38">
        <v>43933</v>
      </c>
      <c r="W1" s="38">
        <v>43934</v>
      </c>
      <c r="X1" s="38">
        <v>43935</v>
      </c>
      <c r="Y1" s="38">
        <v>43936</v>
      </c>
      <c r="Z1" s="38">
        <v>43937</v>
      </c>
      <c r="AA1" s="38">
        <v>43938</v>
      </c>
      <c r="AB1" s="38">
        <v>43939</v>
      </c>
      <c r="AC1" s="38">
        <v>43940</v>
      </c>
      <c r="AD1" s="38">
        <v>43941</v>
      </c>
      <c r="AE1" s="38">
        <v>43942</v>
      </c>
      <c r="AF1" s="38">
        <v>43943</v>
      </c>
      <c r="AG1" s="38">
        <v>43944</v>
      </c>
      <c r="AH1" s="38">
        <v>43945</v>
      </c>
      <c r="AI1" s="38">
        <v>43946</v>
      </c>
      <c r="AJ1" s="38">
        <v>43947</v>
      </c>
      <c r="AK1" s="38">
        <v>43948</v>
      </c>
      <c r="AL1" s="38">
        <v>43949</v>
      </c>
      <c r="AM1" s="38">
        <v>43950</v>
      </c>
      <c r="AN1" s="38">
        <v>43951</v>
      </c>
    </row>
    <row r="2" spans="1:40" ht="36" customHeight="1" x14ac:dyDescent="0.4">
      <c r="A2" s="92" t="s">
        <v>41</v>
      </c>
      <c r="B2" s="93"/>
      <c r="C2" s="93"/>
      <c r="D2" s="96" t="s">
        <v>9</v>
      </c>
      <c r="E2" s="96"/>
      <c r="F2" s="96"/>
      <c r="G2" s="96"/>
      <c r="H2" s="96"/>
      <c r="I2" s="96"/>
      <c r="J2" s="97"/>
      <c r="K2" s="39" t="s">
        <v>86</v>
      </c>
      <c r="L2" s="39" t="s">
        <v>87</v>
      </c>
      <c r="M2" s="39" t="s">
        <v>88</v>
      </c>
      <c r="N2" s="39" t="s">
        <v>89</v>
      </c>
      <c r="O2" s="41" t="s">
        <v>90</v>
      </c>
      <c r="P2" s="39" t="s">
        <v>91</v>
      </c>
      <c r="Q2" s="39" t="s">
        <v>92</v>
      </c>
      <c r="R2" s="39" t="s">
        <v>93</v>
      </c>
      <c r="S2" s="39" t="s">
        <v>94</v>
      </c>
      <c r="T2" s="39" t="s">
        <v>95</v>
      </c>
      <c r="U2" s="39" t="s">
        <v>96</v>
      </c>
      <c r="V2" s="41" t="s">
        <v>97</v>
      </c>
      <c r="W2" s="39" t="s">
        <v>98</v>
      </c>
      <c r="X2" s="39" t="s">
        <v>99</v>
      </c>
      <c r="Y2" s="39" t="s">
        <v>100</v>
      </c>
      <c r="Z2" s="39" t="s">
        <v>101</v>
      </c>
      <c r="AA2" s="39" t="s">
        <v>102</v>
      </c>
      <c r="AB2" s="39" t="s">
        <v>103</v>
      </c>
      <c r="AC2" s="41" t="s">
        <v>104</v>
      </c>
      <c r="AD2" s="39" t="s">
        <v>105</v>
      </c>
      <c r="AE2" s="39" t="s">
        <v>106</v>
      </c>
      <c r="AF2" s="39" t="s">
        <v>107</v>
      </c>
      <c r="AG2" s="39" t="s">
        <v>108</v>
      </c>
      <c r="AH2" s="39" t="s">
        <v>109</v>
      </c>
      <c r="AI2" s="39" t="s">
        <v>110</v>
      </c>
      <c r="AJ2" s="41" t="s">
        <v>111</v>
      </c>
      <c r="AK2" s="39" t="s">
        <v>112</v>
      </c>
      <c r="AL2" s="39" t="s">
        <v>113</v>
      </c>
      <c r="AM2" s="39" t="s">
        <v>114</v>
      </c>
      <c r="AN2" s="39" t="s">
        <v>115</v>
      </c>
    </row>
    <row r="3" spans="1:40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268</v>
      </c>
      <c r="L3" s="40" t="s">
        <v>269</v>
      </c>
      <c r="M3" s="40" t="s">
        <v>270</v>
      </c>
      <c r="N3" s="40" t="s">
        <v>271</v>
      </c>
      <c r="O3" s="40" t="s">
        <v>272</v>
      </c>
      <c r="P3" s="40" t="s">
        <v>273</v>
      </c>
      <c r="Q3" s="40" t="s">
        <v>274</v>
      </c>
      <c r="R3" s="40" t="s">
        <v>275</v>
      </c>
      <c r="S3" s="40" t="s">
        <v>276</v>
      </c>
      <c r="T3" s="40" t="s">
        <v>277</v>
      </c>
      <c r="U3" s="40" t="s">
        <v>278</v>
      </c>
      <c r="V3" s="40" t="s">
        <v>279</v>
      </c>
      <c r="W3" s="40" t="s">
        <v>280</v>
      </c>
      <c r="X3" s="40" t="s">
        <v>281</v>
      </c>
      <c r="Y3" s="40" t="s">
        <v>282</v>
      </c>
      <c r="Z3" s="40" t="s">
        <v>283</v>
      </c>
      <c r="AA3" s="40" t="s">
        <v>284</v>
      </c>
      <c r="AB3" s="40" t="s">
        <v>285</v>
      </c>
      <c r="AC3" s="40" t="s">
        <v>286</v>
      </c>
      <c r="AD3" s="40" t="s">
        <v>287</v>
      </c>
      <c r="AE3" s="40" t="s">
        <v>288</v>
      </c>
      <c r="AF3" s="40" t="s">
        <v>289</v>
      </c>
      <c r="AG3" s="40" t="s">
        <v>290</v>
      </c>
      <c r="AH3" s="40" t="s">
        <v>291</v>
      </c>
      <c r="AI3" s="40" t="s">
        <v>292</v>
      </c>
      <c r="AJ3" s="40" t="s">
        <v>293</v>
      </c>
      <c r="AK3" s="40" t="s">
        <v>294</v>
      </c>
      <c r="AL3" s="40" t="s">
        <v>295</v>
      </c>
      <c r="AM3" s="40" t="s">
        <v>296</v>
      </c>
      <c r="AN3" s="40" t="s">
        <v>297</v>
      </c>
    </row>
    <row r="4" spans="1:40" ht="14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N4" si="0">IF(VLOOKUP(K1,feriados,2)=0,"",VLOOKUP(K1,feriados,2))</f>
        <v/>
      </c>
      <c r="L4" s="33" t="str">
        <f t="shared" si="0"/>
        <v/>
      </c>
      <c r="M4" s="33" t="str">
        <f t="shared" si="0"/>
        <v/>
      </c>
      <c r="N4" s="33" t="str">
        <f t="shared" si="0"/>
        <v/>
      </c>
      <c r="O4" s="33" t="str">
        <f t="shared" si="0"/>
        <v/>
      </c>
      <c r="P4" s="33" t="str">
        <f t="shared" si="0"/>
        <v/>
      </c>
      <c r="Q4" s="33" t="str">
        <f t="shared" si="0"/>
        <v/>
      </c>
      <c r="R4" s="33" t="str">
        <f t="shared" si="0"/>
        <v/>
      </c>
      <c r="S4" s="33" t="str">
        <f t="shared" si="0"/>
        <v/>
      </c>
      <c r="T4" s="33" t="str">
        <f t="shared" si="0"/>
        <v/>
      </c>
      <c r="U4" s="33" t="str">
        <f t="shared" si="0"/>
        <v/>
      </c>
      <c r="V4" s="33" t="str">
        <f t="shared" si="0"/>
        <v/>
      </c>
      <c r="W4" s="33" t="str">
        <f t="shared" si="0"/>
        <v/>
      </c>
      <c r="X4" s="33" t="str">
        <f t="shared" si="0"/>
        <v/>
      </c>
      <c r="Y4" s="33" t="str">
        <f t="shared" si="0"/>
        <v/>
      </c>
      <c r="Z4" s="33" t="str">
        <f t="shared" si="0"/>
        <v/>
      </c>
      <c r="AA4" s="33" t="str">
        <f t="shared" si="0"/>
        <v/>
      </c>
      <c r="AB4" s="33" t="str">
        <f t="shared" si="0"/>
        <v/>
      </c>
      <c r="AC4" s="33" t="str">
        <f t="shared" si="0"/>
        <v/>
      </c>
      <c r="AD4" s="33" t="str">
        <f t="shared" si="0"/>
        <v/>
      </c>
      <c r="AE4" s="33" t="str">
        <f t="shared" si="0"/>
        <v/>
      </c>
      <c r="AF4" s="33" t="str">
        <f t="shared" si="0"/>
        <v/>
      </c>
      <c r="AG4" s="33" t="str">
        <f t="shared" si="0"/>
        <v/>
      </c>
      <c r="AH4" s="33" t="str">
        <f t="shared" si="0"/>
        <v/>
      </c>
      <c r="AI4" s="33" t="str">
        <f t="shared" si="0"/>
        <v/>
      </c>
      <c r="AJ4" s="33" t="str">
        <f t="shared" si="0"/>
        <v/>
      </c>
      <c r="AK4" s="33" t="str">
        <f t="shared" si="0"/>
        <v/>
      </c>
      <c r="AL4" s="33" t="str">
        <f t="shared" si="0"/>
        <v/>
      </c>
      <c r="AM4" s="33" t="str">
        <f t="shared" si="0"/>
        <v/>
      </c>
      <c r="AN4" s="33" t="str">
        <f t="shared" si="0"/>
        <v/>
      </c>
    </row>
    <row r="5" spans="1:40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23.2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0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45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83" t="s">
        <v>639</v>
      </c>
      <c r="L22" s="83" t="s">
        <v>639</v>
      </c>
      <c r="M22" s="83" t="s">
        <v>639</v>
      </c>
      <c r="N22" s="83"/>
      <c r="O22" s="83"/>
      <c r="P22" s="83" t="s">
        <v>639</v>
      </c>
      <c r="Q22" s="83" t="s">
        <v>639</v>
      </c>
      <c r="R22" s="83" t="s">
        <v>639</v>
      </c>
      <c r="S22" s="83"/>
      <c r="T22" s="83"/>
      <c r="U22" s="83"/>
      <c r="V22" s="83"/>
      <c r="W22" s="83" t="s">
        <v>639</v>
      </c>
      <c r="X22" s="83" t="s">
        <v>639</v>
      </c>
      <c r="Y22" s="83" t="s">
        <v>639</v>
      </c>
      <c r="Z22" s="83" t="s">
        <v>639</v>
      </c>
      <c r="AA22" s="83" t="s">
        <v>639</v>
      </c>
      <c r="AB22" s="83"/>
      <c r="AC22" s="83"/>
      <c r="AD22" s="83" t="s">
        <v>639</v>
      </c>
      <c r="AE22" s="83" t="s">
        <v>639</v>
      </c>
      <c r="AF22" s="83" t="s">
        <v>639</v>
      </c>
      <c r="AG22" s="83" t="s">
        <v>639</v>
      </c>
      <c r="AH22" s="83" t="s">
        <v>639</v>
      </c>
      <c r="AI22" s="83"/>
      <c r="AJ22" s="83"/>
      <c r="AK22" s="83" t="s">
        <v>639</v>
      </c>
      <c r="AL22" s="83" t="s">
        <v>639</v>
      </c>
      <c r="AM22" s="83" t="s">
        <v>639</v>
      </c>
      <c r="AN22" s="83" t="s">
        <v>639</v>
      </c>
    </row>
    <row r="23" spans="1:40" ht="23.25" customHeight="1" x14ac:dyDescent="0.25">
      <c r="A23" s="20"/>
      <c r="B23" s="34"/>
      <c r="C23" s="61"/>
      <c r="D23" s="61"/>
      <c r="E23" s="61">
        <v>1</v>
      </c>
      <c r="F23" s="61">
        <v>2</v>
      </c>
      <c r="G23" s="61">
        <v>3</v>
      </c>
      <c r="H23" s="61">
        <v>4</v>
      </c>
      <c r="I23" s="20"/>
      <c r="J23" s="3" t="s">
        <v>609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 ht="23.25" customHeight="1" x14ac:dyDescent="0.25">
      <c r="A24" s="20"/>
      <c r="B24" s="34">
        <v>5</v>
      </c>
      <c r="C24" s="62">
        <v>6</v>
      </c>
      <c r="D24" s="61">
        <v>7</v>
      </c>
      <c r="E24" s="61">
        <v>8</v>
      </c>
      <c r="F24" s="61">
        <v>9</v>
      </c>
      <c r="G24" s="61">
        <v>10</v>
      </c>
      <c r="H24" s="61">
        <v>11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x14ac:dyDescent="0.25">
      <c r="A25" s="20"/>
      <c r="B25" s="34">
        <v>12</v>
      </c>
      <c r="C25" s="62">
        <v>13</v>
      </c>
      <c r="D25" s="61">
        <v>14</v>
      </c>
      <c r="E25" s="61">
        <v>15</v>
      </c>
      <c r="F25" s="61">
        <v>16</v>
      </c>
      <c r="G25" s="61">
        <v>17</v>
      </c>
      <c r="H25" s="61">
        <v>18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x14ac:dyDescent="0.25">
      <c r="A26" s="20"/>
      <c r="B26" s="34">
        <v>19</v>
      </c>
      <c r="C26" s="62">
        <v>20</v>
      </c>
      <c r="D26" s="61">
        <v>21</v>
      </c>
      <c r="E26" s="61">
        <v>22</v>
      </c>
      <c r="F26" s="61">
        <v>23</v>
      </c>
      <c r="G26" s="61">
        <v>24</v>
      </c>
      <c r="H26" s="61">
        <v>25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x14ac:dyDescent="0.25">
      <c r="A27" s="20"/>
      <c r="B27" s="34">
        <v>26</v>
      </c>
      <c r="C27" s="62">
        <v>27</v>
      </c>
      <c r="D27" s="61">
        <v>28</v>
      </c>
      <c r="E27" s="61">
        <v>29</v>
      </c>
      <c r="F27" s="61">
        <v>30</v>
      </c>
      <c r="G27" s="61"/>
      <c r="H27" s="61"/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x14ac:dyDescent="0.25">
      <c r="A28" s="20"/>
      <c r="B28" s="34"/>
      <c r="C28" s="62"/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x14ac:dyDescent="0.25">
      <c r="A30" s="20"/>
      <c r="B30" s="105" t="s">
        <v>66</v>
      </c>
      <c r="C30" s="106"/>
      <c r="D30" s="106"/>
      <c r="E30" s="106"/>
      <c r="F30" s="106"/>
      <c r="G30" s="106"/>
      <c r="H30" s="107"/>
      <c r="I30" s="20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0"/>
      <c r="Y30" s="10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0"/>
      <c r="Y31" s="10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0"/>
      <c r="Y32" s="10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0"/>
      <c r="Y33" s="10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0"/>
      <c r="Y34" s="10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0"/>
      <c r="Y35" s="10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0"/>
      <c r="Y36" s="10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0"/>
      <c r="Y37" s="10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0"/>
      <c r="Y38" s="10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0"/>
      <c r="Y39" s="10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N4">
    <cfRule type="expression" dxfId="39" priority="3">
      <formula>K$4&lt;&gt;""</formula>
    </cfRule>
  </conditionalFormatting>
  <conditionalFormatting sqref="B23:H28">
    <cfRule type="expression" dxfId="38" priority="2">
      <formula>VLOOKUP(DATE(2020,4,B23),feriados,2)&lt;&gt;0</formula>
    </cfRule>
  </conditionalFormatting>
  <conditionalFormatting sqref="K2:AN3">
    <cfRule type="expression" dxfId="37" priority="1">
      <formula>K$4&lt;&gt;""</formula>
    </cfRule>
  </conditionalFormatting>
  <hyperlinks>
    <hyperlink ref="E23" location="Abr!K2" display="Abr!K2"/>
    <hyperlink ref="F23" location="Abr!L2" display="Abr!L2"/>
    <hyperlink ref="G23" location="Abr!M2" display="Abr!M2"/>
    <hyperlink ref="H23" location="Abr!N2" display="Abr!N2"/>
    <hyperlink ref="B24" location="Abr!O2" display="Abr!O2"/>
    <hyperlink ref="C24" location="Abr!P2" display="Abr!P2"/>
    <hyperlink ref="D24" location="Abr!Q2" display="Abr!Q2"/>
    <hyperlink ref="E24" location="Abr!R2" display="Abr!R2"/>
    <hyperlink ref="F24" location="Abr!S2" display="Abr!S2"/>
    <hyperlink ref="G24" location="Abr!T2" display="Abr!T2"/>
    <hyperlink ref="H24" location="Abr!U2" display="Abr!U2"/>
    <hyperlink ref="B25" location="Abr!V2" display="Abr!V2"/>
    <hyperlink ref="C25" location="Abr!W2" display="Abr!W2"/>
    <hyperlink ref="D25" location="Abr!X2" display="Abr!X2"/>
    <hyperlink ref="E25" location="Abr!Y2" display="Abr!Y2"/>
    <hyperlink ref="F25" location="Abr!Z2" display="Abr!Z2"/>
    <hyperlink ref="G25" location="Abr!AA2" display="Abr!AA2"/>
    <hyperlink ref="H25" location="Abr!AB2" display="Abr!AB2"/>
    <hyperlink ref="B26" location="Abr!AC2" display="Abr!AC2"/>
    <hyperlink ref="C26" location="Abr!AD2" display="Abr!AD2"/>
    <hyperlink ref="D26" location="Abr!AE2" display="Abr!AE2"/>
    <hyperlink ref="E26" location="Abr!AF2" display="Abr!AF2"/>
    <hyperlink ref="F26" location="Abr!AG2" display="Abr!AG2"/>
    <hyperlink ref="G26" location="Abr!AH2" display="Abr!AH2"/>
    <hyperlink ref="H26" location="Abr!AI2" display="Abr!AI2"/>
    <hyperlink ref="B27" location="Abr!AJ2" display="Abr!AJ2"/>
    <hyperlink ref="C27" location="Abr!AK2" display="Abr!AK2"/>
    <hyperlink ref="D27" location="Abr!AL2" display="Abr!AL2"/>
    <hyperlink ref="E27" location="Abr!AM2" display="Abr!AM2"/>
    <hyperlink ref="F27" location="Abr!AN2" display="Abr!AN2"/>
  </hyperlink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O53"/>
  <sheetViews>
    <sheetView showGridLines="0" zoomScaleNormal="100" workbookViewId="0">
      <pane xSplit="10" ySplit="4" topLeftCell="K21" activePane="bottomRight" state="frozen"/>
      <selection sqref="A1:J1"/>
      <selection pane="topRight" sqref="A1:J1"/>
      <selection pane="bottomLeft" sqref="A1:J1"/>
      <selection pane="bottomRight" activeCell="K22" sqref="K22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9.42578125" customWidth="1"/>
    <col min="11" max="11" width="25.42578125" customWidth="1"/>
    <col min="12" max="41" width="35.7109375" customWidth="1"/>
    <col min="45" max="45" width="11.42578125" customWidth="1"/>
  </cols>
  <sheetData>
    <row r="1" spans="1:41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43952</v>
      </c>
      <c r="L1" s="38">
        <v>43953</v>
      </c>
      <c r="M1" s="38">
        <v>43954</v>
      </c>
      <c r="N1" s="38">
        <v>43955</v>
      </c>
      <c r="O1" s="38">
        <v>43956</v>
      </c>
      <c r="P1" s="38">
        <v>43957</v>
      </c>
      <c r="Q1" s="38">
        <v>43958</v>
      </c>
      <c r="R1" s="38">
        <v>43959</v>
      </c>
      <c r="S1" s="38">
        <v>43960</v>
      </c>
      <c r="T1" s="38">
        <v>43961</v>
      </c>
      <c r="U1" s="38">
        <v>43962</v>
      </c>
      <c r="V1" s="38">
        <v>43963</v>
      </c>
      <c r="W1" s="38">
        <v>43964</v>
      </c>
      <c r="X1" s="38">
        <v>43965</v>
      </c>
      <c r="Y1" s="38">
        <v>43966</v>
      </c>
      <c r="Z1" s="38">
        <v>43967</v>
      </c>
      <c r="AA1" s="38">
        <v>43968</v>
      </c>
      <c r="AB1" s="38">
        <v>43969</v>
      </c>
      <c r="AC1" s="38">
        <v>43970</v>
      </c>
      <c r="AD1" s="38">
        <v>43971</v>
      </c>
      <c r="AE1" s="38">
        <v>43972</v>
      </c>
      <c r="AF1" s="38">
        <v>43973</v>
      </c>
      <c r="AG1" s="38">
        <v>43974</v>
      </c>
      <c r="AH1" s="38">
        <v>43975</v>
      </c>
      <c r="AI1" s="38">
        <v>43976</v>
      </c>
      <c r="AJ1" s="38">
        <v>43977</v>
      </c>
      <c r="AK1" s="38">
        <v>43978</v>
      </c>
      <c r="AL1" s="38">
        <v>43979</v>
      </c>
      <c r="AM1" s="38">
        <v>43980</v>
      </c>
      <c r="AN1" s="38">
        <v>43981</v>
      </c>
      <c r="AO1" s="38">
        <v>43982</v>
      </c>
    </row>
    <row r="2" spans="1:41" ht="36" customHeight="1" x14ac:dyDescent="0.4">
      <c r="A2" s="92" t="s">
        <v>42</v>
      </c>
      <c r="B2" s="93"/>
      <c r="C2" s="93"/>
      <c r="D2" s="96" t="s">
        <v>10</v>
      </c>
      <c r="E2" s="96"/>
      <c r="F2" s="96"/>
      <c r="G2" s="96"/>
      <c r="H2" s="96"/>
      <c r="I2" s="96"/>
      <c r="J2" s="97"/>
      <c r="K2" s="39" t="s">
        <v>298</v>
      </c>
      <c r="L2" s="39" t="s">
        <v>299</v>
      </c>
      <c r="M2" s="41" t="s">
        <v>300</v>
      </c>
      <c r="N2" s="39" t="s">
        <v>301</v>
      </c>
      <c r="O2" s="39" t="s">
        <v>302</v>
      </c>
      <c r="P2" s="39" t="s">
        <v>303</v>
      </c>
      <c r="Q2" s="39" t="s">
        <v>304</v>
      </c>
      <c r="R2" s="39" t="s">
        <v>305</v>
      </c>
      <c r="S2" s="39" t="s">
        <v>306</v>
      </c>
      <c r="T2" s="41" t="s">
        <v>307</v>
      </c>
      <c r="U2" s="39" t="s">
        <v>308</v>
      </c>
      <c r="V2" s="39" t="s">
        <v>309</v>
      </c>
      <c r="W2" s="39" t="s">
        <v>310</v>
      </c>
      <c r="X2" s="39" t="s">
        <v>311</v>
      </c>
      <c r="Y2" s="39" t="s">
        <v>312</v>
      </c>
      <c r="Z2" s="39" t="s">
        <v>313</v>
      </c>
      <c r="AA2" s="41" t="s">
        <v>314</v>
      </c>
      <c r="AB2" s="39" t="s">
        <v>315</v>
      </c>
      <c r="AC2" s="39" t="s">
        <v>316</v>
      </c>
      <c r="AD2" s="39" t="s">
        <v>317</v>
      </c>
      <c r="AE2" s="39" t="s">
        <v>318</v>
      </c>
      <c r="AF2" s="39" t="s">
        <v>319</v>
      </c>
      <c r="AG2" s="39" t="s">
        <v>320</v>
      </c>
      <c r="AH2" s="41" t="s">
        <v>321</v>
      </c>
      <c r="AI2" s="39" t="s">
        <v>322</v>
      </c>
      <c r="AJ2" s="39" t="s">
        <v>323</v>
      </c>
      <c r="AK2" s="39" t="s">
        <v>324</v>
      </c>
      <c r="AL2" s="39" t="s">
        <v>325</v>
      </c>
      <c r="AM2" s="39" t="s">
        <v>326</v>
      </c>
      <c r="AN2" s="39" t="s">
        <v>327</v>
      </c>
      <c r="AO2" s="41" t="s">
        <v>328</v>
      </c>
    </row>
    <row r="3" spans="1:41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329</v>
      </c>
      <c r="L3" s="40" t="s">
        <v>330</v>
      </c>
      <c r="M3" s="40" t="s">
        <v>331</v>
      </c>
      <c r="N3" s="40" t="s">
        <v>332</v>
      </c>
      <c r="O3" s="40" t="s">
        <v>333</v>
      </c>
      <c r="P3" s="40" t="s">
        <v>334</v>
      </c>
      <c r="Q3" s="40" t="s">
        <v>335</v>
      </c>
      <c r="R3" s="40" t="s">
        <v>336</v>
      </c>
      <c r="S3" s="40" t="s">
        <v>337</v>
      </c>
      <c r="T3" s="40" t="s">
        <v>338</v>
      </c>
      <c r="U3" s="40" t="s">
        <v>339</v>
      </c>
      <c r="V3" s="40" t="s">
        <v>340</v>
      </c>
      <c r="W3" s="40" t="s">
        <v>341</v>
      </c>
      <c r="X3" s="40" t="s">
        <v>342</v>
      </c>
      <c r="Y3" s="40" t="s">
        <v>343</v>
      </c>
      <c r="Z3" s="40" t="s">
        <v>344</v>
      </c>
      <c r="AA3" s="40" t="s">
        <v>345</v>
      </c>
      <c r="AB3" s="40" t="s">
        <v>346</v>
      </c>
      <c r="AC3" s="40" t="s">
        <v>347</v>
      </c>
      <c r="AD3" s="40" t="s">
        <v>348</v>
      </c>
      <c r="AE3" s="40" t="s">
        <v>349</v>
      </c>
      <c r="AF3" s="40" t="s">
        <v>350</v>
      </c>
      <c r="AG3" s="40" t="s">
        <v>351</v>
      </c>
      <c r="AH3" s="40" t="s">
        <v>352</v>
      </c>
      <c r="AI3" s="40" t="s">
        <v>353</v>
      </c>
      <c r="AJ3" s="40" t="s">
        <v>354</v>
      </c>
      <c r="AK3" s="40" t="s">
        <v>355</v>
      </c>
      <c r="AL3" s="40" t="s">
        <v>356</v>
      </c>
      <c r="AM3" s="40" t="s">
        <v>357</v>
      </c>
      <c r="AN3" s="40" t="s">
        <v>358</v>
      </c>
      <c r="AO3" s="40" t="s">
        <v>359</v>
      </c>
    </row>
    <row r="4" spans="1:41" ht="14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O4" si="0">IF(VLOOKUP(K1,feriados,2)=0,"",VLOOKUP(K1,feriados,2))</f>
        <v/>
      </c>
      <c r="L4" s="33" t="str">
        <f t="shared" si="0"/>
        <v/>
      </c>
      <c r="M4" s="33" t="str">
        <f t="shared" si="0"/>
        <v/>
      </c>
      <c r="N4" s="33" t="str">
        <f t="shared" si="0"/>
        <v/>
      </c>
      <c r="O4" s="33" t="str">
        <f t="shared" si="0"/>
        <v/>
      </c>
      <c r="P4" s="33" t="str">
        <f t="shared" si="0"/>
        <v/>
      </c>
      <c r="Q4" s="33" t="str">
        <f t="shared" si="0"/>
        <v/>
      </c>
      <c r="R4" s="33" t="str">
        <f t="shared" si="0"/>
        <v/>
      </c>
      <c r="S4" s="33" t="str">
        <f t="shared" si="0"/>
        <v/>
      </c>
      <c r="T4" s="33" t="str">
        <f t="shared" si="0"/>
        <v/>
      </c>
      <c r="U4" s="33" t="str">
        <f t="shared" si="0"/>
        <v/>
      </c>
      <c r="V4" s="33" t="str">
        <f t="shared" si="0"/>
        <v/>
      </c>
      <c r="W4" s="33" t="str">
        <f t="shared" si="0"/>
        <v/>
      </c>
      <c r="X4" s="33" t="str">
        <f t="shared" si="0"/>
        <v/>
      </c>
      <c r="Y4" s="33" t="str">
        <f t="shared" si="0"/>
        <v/>
      </c>
      <c r="Z4" s="33" t="str">
        <f t="shared" si="0"/>
        <v/>
      </c>
      <c r="AA4" s="33" t="str">
        <f t="shared" si="0"/>
        <v/>
      </c>
      <c r="AB4" s="33" t="str">
        <f t="shared" si="0"/>
        <v/>
      </c>
      <c r="AC4" s="33" t="str">
        <f t="shared" si="0"/>
        <v/>
      </c>
      <c r="AD4" s="33" t="str">
        <f t="shared" si="0"/>
        <v/>
      </c>
      <c r="AE4" s="33" t="str">
        <f t="shared" si="0"/>
        <v/>
      </c>
      <c r="AF4" s="33" t="str">
        <f t="shared" si="0"/>
        <v/>
      </c>
      <c r="AG4" s="33" t="str">
        <f t="shared" si="0"/>
        <v/>
      </c>
      <c r="AH4" s="33" t="str">
        <f t="shared" si="0"/>
        <v/>
      </c>
      <c r="AI4" s="33" t="str">
        <f t="shared" si="0"/>
        <v/>
      </c>
      <c r="AJ4" s="33" t="str">
        <f t="shared" si="0"/>
        <v/>
      </c>
      <c r="AK4" s="33" t="str">
        <f t="shared" si="0"/>
        <v/>
      </c>
      <c r="AL4" s="33" t="str">
        <f t="shared" si="0"/>
        <v/>
      </c>
      <c r="AM4" s="33" t="str">
        <f t="shared" si="0"/>
        <v/>
      </c>
      <c r="AN4" s="33" t="str">
        <f t="shared" si="0"/>
        <v/>
      </c>
      <c r="AO4" s="33" t="str">
        <f t="shared" si="0"/>
        <v/>
      </c>
    </row>
    <row r="5" spans="1:41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62.2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83"/>
      <c r="L21" s="83"/>
      <c r="M21" s="83"/>
      <c r="N21" s="83" t="s">
        <v>639</v>
      </c>
      <c r="O21" s="83" t="s">
        <v>639</v>
      </c>
      <c r="P21" s="83" t="s">
        <v>639</v>
      </c>
      <c r="Q21" s="83" t="s">
        <v>639</v>
      </c>
      <c r="R21" s="83" t="s">
        <v>639</v>
      </c>
      <c r="S21" s="83" t="s">
        <v>639</v>
      </c>
      <c r="T21" s="83"/>
      <c r="U21" s="83" t="s">
        <v>639</v>
      </c>
      <c r="V21" s="83" t="s">
        <v>639</v>
      </c>
      <c r="W21" s="83" t="s">
        <v>639</v>
      </c>
      <c r="X21" s="83" t="s">
        <v>639</v>
      </c>
      <c r="Y21" s="83" t="s">
        <v>639</v>
      </c>
      <c r="Z21" s="83"/>
      <c r="AA21" s="83"/>
      <c r="AB21" s="83" t="s">
        <v>639</v>
      </c>
      <c r="AC21" s="83" t="s">
        <v>639</v>
      </c>
      <c r="AD21" s="83" t="s">
        <v>639</v>
      </c>
      <c r="AE21" s="83" t="s">
        <v>639</v>
      </c>
      <c r="AF21" s="83" t="s">
        <v>639</v>
      </c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4.75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"/>
      <c r="L22" s="10"/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0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24.75" customHeight="1" x14ac:dyDescent="0.25">
      <c r="A23" s="20"/>
      <c r="B23" s="34"/>
      <c r="C23" s="61"/>
      <c r="D23" s="61"/>
      <c r="E23" s="61"/>
      <c r="F23" s="61"/>
      <c r="G23" s="61">
        <v>1</v>
      </c>
      <c r="H23" s="61">
        <v>2</v>
      </c>
      <c r="I23" s="20"/>
      <c r="J23" s="3" t="s">
        <v>609</v>
      </c>
      <c r="K23" s="1"/>
      <c r="L23" s="10"/>
      <c r="M23" s="1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4.75" customHeight="1" x14ac:dyDescent="0.25">
      <c r="A24" s="20"/>
      <c r="B24" s="34">
        <v>3</v>
      </c>
      <c r="C24" s="61">
        <v>4</v>
      </c>
      <c r="D24" s="61">
        <v>5</v>
      </c>
      <c r="E24" s="61">
        <v>6</v>
      </c>
      <c r="F24" s="61">
        <v>7</v>
      </c>
      <c r="G24" s="61">
        <v>8</v>
      </c>
      <c r="H24" s="61">
        <v>9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x14ac:dyDescent="0.25">
      <c r="A25" s="20"/>
      <c r="B25" s="34">
        <v>10</v>
      </c>
      <c r="C25" s="62">
        <v>11</v>
      </c>
      <c r="D25" s="61">
        <v>12</v>
      </c>
      <c r="E25" s="61">
        <v>13</v>
      </c>
      <c r="F25" s="61">
        <v>14</v>
      </c>
      <c r="G25" s="61">
        <v>15</v>
      </c>
      <c r="H25" s="61">
        <v>16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x14ac:dyDescent="0.25">
      <c r="A26" s="20"/>
      <c r="B26" s="34">
        <v>17</v>
      </c>
      <c r="C26" s="62">
        <v>18</v>
      </c>
      <c r="D26" s="61">
        <v>19</v>
      </c>
      <c r="E26" s="61">
        <v>20</v>
      </c>
      <c r="F26" s="61">
        <v>21</v>
      </c>
      <c r="G26" s="61">
        <v>22</v>
      </c>
      <c r="H26" s="61">
        <v>23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 x14ac:dyDescent="0.25">
      <c r="A27" s="20"/>
      <c r="B27" s="34">
        <v>24</v>
      </c>
      <c r="C27" s="62">
        <v>25</v>
      </c>
      <c r="D27" s="61">
        <v>26</v>
      </c>
      <c r="E27" s="61">
        <v>27</v>
      </c>
      <c r="F27" s="61">
        <v>28</v>
      </c>
      <c r="G27" s="61">
        <v>29</v>
      </c>
      <c r="H27" s="61">
        <v>30</v>
      </c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41" x14ac:dyDescent="0.25">
      <c r="A28" s="20"/>
      <c r="B28" s="34">
        <v>31</v>
      </c>
      <c r="C28" s="62"/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1:41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x14ac:dyDescent="0.25">
      <c r="A30" s="20"/>
      <c r="B30" s="105" t="s">
        <v>67</v>
      </c>
      <c r="C30" s="106"/>
      <c r="D30" s="106"/>
      <c r="E30" s="106"/>
      <c r="F30" s="106"/>
      <c r="G30" s="106"/>
      <c r="H30" s="107"/>
      <c r="I30" s="20"/>
      <c r="J30" s="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1:41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"/>
      <c r="L31" s="10"/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0"/>
      <c r="M32" s="1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O4">
    <cfRule type="expression" dxfId="36" priority="3">
      <formula>K$4&lt;&gt;""</formula>
    </cfRule>
  </conditionalFormatting>
  <conditionalFormatting sqref="B23:H28">
    <cfRule type="expression" dxfId="35" priority="2">
      <formula>VLOOKUP(DATE(2020,5,B23),feriados,2)&lt;&gt;0</formula>
    </cfRule>
  </conditionalFormatting>
  <conditionalFormatting sqref="K2:AO3">
    <cfRule type="expression" dxfId="34" priority="1">
      <formula>K$4&lt;&gt;""</formula>
    </cfRule>
  </conditionalFormatting>
  <hyperlinks>
    <hyperlink ref="G23" location="May!K2" display="May!K2"/>
    <hyperlink ref="H23" location="May!L2" display="May!L2"/>
    <hyperlink ref="B24" location="May!M2" display="May!M2"/>
    <hyperlink ref="C24" location="May!N2" display="May!N2"/>
    <hyperlink ref="D24" location="May!O2" display="May!O2"/>
    <hyperlink ref="E24" location="May!P2" display="May!P2"/>
    <hyperlink ref="F24" location="May!Q2" display="May!Q2"/>
    <hyperlink ref="G24" location="May!R2" display="May!R2"/>
    <hyperlink ref="H24" location="May!S2" display="May!S2"/>
    <hyperlink ref="B25" location="May!T2" display="May!T2"/>
    <hyperlink ref="C25" location="May!U2" display="May!U2"/>
    <hyperlink ref="D25" location="May!V2" display="May!V2"/>
    <hyperlink ref="E25" location="May!W2" display="May!W2"/>
    <hyperlink ref="F25" location="May!X2" display="May!X2"/>
    <hyperlink ref="G25" location="May!Y2" display="May!Y2"/>
    <hyperlink ref="H25" location="May!Z2" display="May!Z2"/>
    <hyperlink ref="B26" location="May!AA2" display="May!AA2"/>
    <hyperlink ref="C26" location="May!AB2" display="May!AB2"/>
    <hyperlink ref="D26" location="May!AC2" display="May!AC2"/>
    <hyperlink ref="E26" location="May!AD2" display="May!AD2"/>
    <hyperlink ref="F26" location="May!AE2" display="May!AE2"/>
    <hyperlink ref="G26" location="May!AF2" display="May!AF2"/>
    <hyperlink ref="H26" location="May!AG2" display="May!AG2"/>
    <hyperlink ref="B27" location="May!AH2" display="May!AH2"/>
    <hyperlink ref="C27" location="May!AI2" display="May!AI2"/>
    <hyperlink ref="D27" location="May!AJ2" display="May!AJ2"/>
    <hyperlink ref="E27" location="May!AK2" display="May!AK2"/>
    <hyperlink ref="F27" location="May!AL2" display="May!AL2"/>
    <hyperlink ref="G27" location="May!AM2" display="May!AM2"/>
    <hyperlink ref="H27" location="May!AN2" display="May!AN2"/>
    <hyperlink ref="B28" location="May!AO2" display="May!AO2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N53"/>
  <sheetViews>
    <sheetView showGridLines="0" zoomScaleNormal="100" workbookViewId="0">
      <pane xSplit="10" ySplit="4" topLeftCell="K5" activePane="bottomRight" state="frozen"/>
      <selection sqref="A1:J1"/>
      <selection pane="topRight" sqref="A1:J1"/>
      <selection pane="bottomLeft" sqref="A1:J1"/>
      <selection pane="bottomRight" activeCell="J21" sqref="J21:J24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9.28515625" customWidth="1"/>
    <col min="11" max="40" width="35.7109375" customWidth="1"/>
    <col min="44" max="44" width="11.42578125" customWidth="1"/>
  </cols>
  <sheetData>
    <row r="1" spans="1:40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43983</v>
      </c>
      <c r="L1" s="38">
        <v>43984</v>
      </c>
      <c r="M1" s="38">
        <v>43985</v>
      </c>
      <c r="N1" s="38">
        <v>43986</v>
      </c>
      <c r="O1" s="38">
        <v>43987</v>
      </c>
      <c r="P1" s="38">
        <v>43988</v>
      </c>
      <c r="Q1" s="38">
        <v>43989</v>
      </c>
      <c r="R1" s="38">
        <v>43990</v>
      </c>
      <c r="S1" s="38">
        <v>43991</v>
      </c>
      <c r="T1" s="38">
        <v>43992</v>
      </c>
      <c r="U1" s="38">
        <v>43993</v>
      </c>
      <c r="V1" s="38">
        <v>43994</v>
      </c>
      <c r="W1" s="38">
        <v>43995</v>
      </c>
      <c r="X1" s="38">
        <v>43996</v>
      </c>
      <c r="Y1" s="38">
        <v>43997</v>
      </c>
      <c r="Z1" s="38">
        <v>43998</v>
      </c>
      <c r="AA1" s="38">
        <v>43999</v>
      </c>
      <c r="AB1" s="38">
        <v>44000</v>
      </c>
      <c r="AC1" s="38">
        <v>44001</v>
      </c>
      <c r="AD1" s="38">
        <v>44002</v>
      </c>
      <c r="AE1" s="38">
        <v>44003</v>
      </c>
      <c r="AF1" s="38">
        <v>44004</v>
      </c>
      <c r="AG1" s="38">
        <v>44005</v>
      </c>
      <c r="AH1" s="38">
        <v>44006</v>
      </c>
      <c r="AI1" s="38">
        <v>44007</v>
      </c>
      <c r="AJ1" s="38">
        <v>44008</v>
      </c>
      <c r="AK1" s="38">
        <v>44009</v>
      </c>
      <c r="AL1" s="38">
        <v>44010</v>
      </c>
      <c r="AM1" s="38">
        <v>44011</v>
      </c>
      <c r="AN1" s="38">
        <v>44012</v>
      </c>
    </row>
    <row r="2" spans="1:40" ht="36" customHeight="1" x14ac:dyDescent="0.4">
      <c r="A2" s="92" t="s">
        <v>43</v>
      </c>
      <c r="B2" s="93"/>
      <c r="C2" s="93"/>
      <c r="D2" s="96" t="s">
        <v>11</v>
      </c>
      <c r="E2" s="96"/>
      <c r="F2" s="96"/>
      <c r="G2" s="96"/>
      <c r="H2" s="96"/>
      <c r="I2" s="96"/>
      <c r="J2" s="97"/>
      <c r="K2" s="39" t="str">
        <f>PROPER(TEXT(K1,"dddd")&amp;" "&amp;DAY(K1))</f>
        <v>Lunes 1</v>
      </c>
      <c r="L2" s="39" t="str">
        <f t="shared" ref="L2:AN2" si="0">PROPER(TEXT(L1,"dddd")&amp;" "&amp;DAY(L1))</f>
        <v>Martes 2</v>
      </c>
      <c r="M2" s="39" t="str">
        <f t="shared" si="0"/>
        <v>Miércoles 3</v>
      </c>
      <c r="N2" s="39" t="str">
        <f t="shared" si="0"/>
        <v>Jueves 4</v>
      </c>
      <c r="O2" s="39" t="str">
        <f t="shared" si="0"/>
        <v>Viernes 5</v>
      </c>
      <c r="P2" s="39" t="str">
        <f t="shared" si="0"/>
        <v>Sábado 6</v>
      </c>
      <c r="Q2" s="41" t="str">
        <f t="shared" si="0"/>
        <v>Domingo 7</v>
      </c>
      <c r="R2" s="39" t="str">
        <f t="shared" si="0"/>
        <v>Lunes 8</v>
      </c>
      <c r="S2" s="39" t="str">
        <f t="shared" si="0"/>
        <v>Martes 9</v>
      </c>
      <c r="T2" s="39" t="str">
        <f t="shared" si="0"/>
        <v>Miércoles 10</v>
      </c>
      <c r="U2" s="39" t="str">
        <f t="shared" si="0"/>
        <v>Jueves 11</v>
      </c>
      <c r="V2" s="39" t="str">
        <f t="shared" si="0"/>
        <v>Viernes 12</v>
      </c>
      <c r="W2" s="39" t="str">
        <f t="shared" si="0"/>
        <v>Sábado 13</v>
      </c>
      <c r="X2" s="41" t="str">
        <f t="shared" si="0"/>
        <v>Domingo 14</v>
      </c>
      <c r="Y2" s="39" t="str">
        <f t="shared" si="0"/>
        <v>Lunes 15</v>
      </c>
      <c r="Z2" s="39" t="str">
        <f t="shared" si="0"/>
        <v>Martes 16</v>
      </c>
      <c r="AA2" s="39" t="str">
        <f t="shared" si="0"/>
        <v>Miércoles 17</v>
      </c>
      <c r="AB2" s="39" t="str">
        <f t="shared" si="0"/>
        <v>Jueves 18</v>
      </c>
      <c r="AC2" s="39" t="str">
        <f t="shared" si="0"/>
        <v>Viernes 19</v>
      </c>
      <c r="AD2" s="39" t="str">
        <f t="shared" si="0"/>
        <v>Sábado 20</v>
      </c>
      <c r="AE2" s="41" t="str">
        <f t="shared" si="0"/>
        <v>Domingo 21</v>
      </c>
      <c r="AF2" s="39" t="str">
        <f t="shared" si="0"/>
        <v>Lunes 22</v>
      </c>
      <c r="AG2" s="39" t="str">
        <f t="shared" si="0"/>
        <v>Martes 23</v>
      </c>
      <c r="AH2" s="39" t="str">
        <f t="shared" si="0"/>
        <v>Miércoles 24</v>
      </c>
      <c r="AI2" s="39" t="str">
        <f t="shared" si="0"/>
        <v>Jueves 25</v>
      </c>
      <c r="AJ2" s="39" t="str">
        <f t="shared" si="0"/>
        <v>Viernes 26</v>
      </c>
      <c r="AK2" s="39" t="str">
        <f t="shared" si="0"/>
        <v>Sábado 27</v>
      </c>
      <c r="AL2" s="41" t="str">
        <f t="shared" si="0"/>
        <v>Domingo 28</v>
      </c>
      <c r="AM2" s="39" t="str">
        <f t="shared" si="0"/>
        <v>Lunes 29</v>
      </c>
      <c r="AN2" s="39" t="str">
        <f t="shared" si="0"/>
        <v>Martes 30</v>
      </c>
    </row>
    <row r="3" spans="1:40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tr">
        <f>"Semana: "&amp;_xlfn.ISOWEEKNUM(K1)&amp;" /  Día del año: "&amp;K1-43830</f>
        <v>Semana: 23 /  Día del año: 153</v>
      </c>
      <c r="L3" s="40" t="str">
        <f t="shared" ref="L3:AN3" si="1">"Semana: "&amp;_xlfn.ISOWEEKNUM(L1)&amp;" /  Día del año: "&amp;L1-43830</f>
        <v>Semana: 23 /  Día del año: 154</v>
      </c>
      <c r="M3" s="40" t="str">
        <f t="shared" si="1"/>
        <v>Semana: 23 /  Día del año: 155</v>
      </c>
      <c r="N3" s="40" t="str">
        <f t="shared" si="1"/>
        <v>Semana: 23 /  Día del año: 156</v>
      </c>
      <c r="O3" s="40" t="str">
        <f t="shared" si="1"/>
        <v>Semana: 23 /  Día del año: 157</v>
      </c>
      <c r="P3" s="40" t="str">
        <f t="shared" si="1"/>
        <v>Semana: 23 /  Día del año: 158</v>
      </c>
      <c r="Q3" s="40" t="str">
        <f t="shared" si="1"/>
        <v>Semana: 23 /  Día del año: 159</v>
      </c>
      <c r="R3" s="40" t="str">
        <f t="shared" si="1"/>
        <v>Semana: 24 /  Día del año: 160</v>
      </c>
      <c r="S3" s="40" t="str">
        <f t="shared" si="1"/>
        <v>Semana: 24 /  Día del año: 161</v>
      </c>
      <c r="T3" s="40" t="str">
        <f t="shared" si="1"/>
        <v>Semana: 24 /  Día del año: 162</v>
      </c>
      <c r="U3" s="40" t="str">
        <f t="shared" si="1"/>
        <v>Semana: 24 /  Día del año: 163</v>
      </c>
      <c r="V3" s="40" t="str">
        <f t="shared" si="1"/>
        <v>Semana: 24 /  Día del año: 164</v>
      </c>
      <c r="W3" s="40" t="str">
        <f t="shared" si="1"/>
        <v>Semana: 24 /  Día del año: 165</v>
      </c>
      <c r="X3" s="40" t="str">
        <f t="shared" si="1"/>
        <v>Semana: 24 /  Día del año: 166</v>
      </c>
      <c r="Y3" s="40" t="str">
        <f t="shared" si="1"/>
        <v>Semana: 25 /  Día del año: 167</v>
      </c>
      <c r="Z3" s="40" t="str">
        <f t="shared" si="1"/>
        <v>Semana: 25 /  Día del año: 168</v>
      </c>
      <c r="AA3" s="40" t="str">
        <f t="shared" si="1"/>
        <v>Semana: 25 /  Día del año: 169</v>
      </c>
      <c r="AB3" s="40" t="str">
        <f t="shared" si="1"/>
        <v>Semana: 25 /  Día del año: 170</v>
      </c>
      <c r="AC3" s="40" t="str">
        <f t="shared" si="1"/>
        <v>Semana: 25 /  Día del año: 171</v>
      </c>
      <c r="AD3" s="40" t="str">
        <f t="shared" si="1"/>
        <v>Semana: 25 /  Día del año: 172</v>
      </c>
      <c r="AE3" s="40" t="str">
        <f t="shared" si="1"/>
        <v>Semana: 25 /  Día del año: 173</v>
      </c>
      <c r="AF3" s="40" t="str">
        <f t="shared" si="1"/>
        <v>Semana: 26 /  Día del año: 174</v>
      </c>
      <c r="AG3" s="40" t="str">
        <f t="shared" si="1"/>
        <v>Semana: 26 /  Día del año: 175</v>
      </c>
      <c r="AH3" s="40" t="str">
        <f t="shared" si="1"/>
        <v>Semana: 26 /  Día del año: 176</v>
      </c>
      <c r="AI3" s="40" t="str">
        <f t="shared" si="1"/>
        <v>Semana: 26 /  Día del año: 177</v>
      </c>
      <c r="AJ3" s="40" t="str">
        <f t="shared" si="1"/>
        <v>Semana: 26 /  Día del año: 178</v>
      </c>
      <c r="AK3" s="40" t="str">
        <f t="shared" si="1"/>
        <v>Semana: 26 /  Día del año: 179</v>
      </c>
      <c r="AL3" s="40" t="str">
        <f t="shared" si="1"/>
        <v>Semana: 26 /  Día del año: 180</v>
      </c>
      <c r="AM3" s="40" t="str">
        <f t="shared" si="1"/>
        <v>Semana: 27 /  Día del año: 181</v>
      </c>
      <c r="AN3" s="40" t="str">
        <f t="shared" si="1"/>
        <v>Semana: 27 /  Día del año: 182</v>
      </c>
    </row>
    <row r="4" spans="1:40" ht="14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N4" si="2">IF(VLOOKUP(K1,feriados,2)=0,"",VLOOKUP(K1,feriados,2))</f>
        <v/>
      </c>
      <c r="L4" s="33" t="str">
        <f t="shared" si="2"/>
        <v/>
      </c>
      <c r="M4" s="33" t="str">
        <f t="shared" si="2"/>
        <v/>
      </c>
      <c r="N4" s="33" t="str">
        <f t="shared" si="2"/>
        <v/>
      </c>
      <c r="O4" s="33" t="str">
        <f t="shared" si="2"/>
        <v/>
      </c>
      <c r="P4" s="33" t="str">
        <f t="shared" si="2"/>
        <v/>
      </c>
      <c r="Q4" s="33" t="str">
        <f t="shared" si="2"/>
        <v/>
      </c>
      <c r="R4" s="33" t="str">
        <f t="shared" si="2"/>
        <v/>
      </c>
      <c r="S4" s="33" t="str">
        <f t="shared" si="2"/>
        <v/>
      </c>
      <c r="T4" s="33" t="str">
        <f t="shared" si="2"/>
        <v/>
      </c>
      <c r="U4" s="33" t="str">
        <f t="shared" si="2"/>
        <v/>
      </c>
      <c r="V4" s="33" t="str">
        <f t="shared" si="2"/>
        <v/>
      </c>
      <c r="W4" s="33" t="str">
        <f t="shared" si="2"/>
        <v/>
      </c>
      <c r="X4" s="33" t="str">
        <f t="shared" si="2"/>
        <v/>
      </c>
      <c r="Y4" s="33" t="str">
        <f t="shared" si="2"/>
        <v/>
      </c>
      <c r="Z4" s="33" t="str">
        <f t="shared" si="2"/>
        <v/>
      </c>
      <c r="AA4" s="33" t="str">
        <f t="shared" si="2"/>
        <v/>
      </c>
      <c r="AB4" s="33" t="str">
        <f t="shared" si="2"/>
        <v/>
      </c>
      <c r="AC4" s="33" t="str">
        <f t="shared" si="2"/>
        <v/>
      </c>
      <c r="AD4" s="33" t="str">
        <f t="shared" si="2"/>
        <v/>
      </c>
      <c r="AE4" s="33" t="str">
        <f t="shared" si="2"/>
        <v/>
      </c>
      <c r="AF4" s="33" t="str">
        <f t="shared" si="2"/>
        <v/>
      </c>
      <c r="AG4" s="33" t="str">
        <f t="shared" si="2"/>
        <v/>
      </c>
      <c r="AH4" s="33" t="str">
        <f t="shared" si="2"/>
        <v/>
      </c>
      <c r="AI4" s="33" t="str">
        <f t="shared" si="2"/>
        <v/>
      </c>
      <c r="AJ4" s="33" t="str">
        <f t="shared" si="2"/>
        <v/>
      </c>
      <c r="AK4" s="33" t="str">
        <f t="shared" si="2"/>
        <v/>
      </c>
      <c r="AL4" s="33" t="str">
        <f t="shared" si="2"/>
        <v/>
      </c>
      <c r="AM4" s="33" t="str">
        <f t="shared" si="2"/>
        <v/>
      </c>
      <c r="AN4" s="33" t="str">
        <f t="shared" si="2"/>
        <v/>
      </c>
    </row>
    <row r="5" spans="1:40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23.2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0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23.25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0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23.25" customHeight="1" x14ac:dyDescent="0.25">
      <c r="A23" s="20"/>
      <c r="B23" s="34"/>
      <c r="C23" s="62">
        <v>1</v>
      </c>
      <c r="D23" s="61">
        <v>2</v>
      </c>
      <c r="E23" s="61">
        <v>3</v>
      </c>
      <c r="F23" s="61">
        <v>4</v>
      </c>
      <c r="G23" s="61">
        <v>5</v>
      </c>
      <c r="H23" s="61">
        <v>6</v>
      </c>
      <c r="I23" s="20"/>
      <c r="J23" s="3" t="s">
        <v>609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23.25" customHeight="1" x14ac:dyDescent="0.25">
      <c r="A24" s="20"/>
      <c r="B24" s="34">
        <v>7</v>
      </c>
      <c r="C24" s="62">
        <v>8</v>
      </c>
      <c r="D24" s="61">
        <v>9</v>
      </c>
      <c r="E24" s="61">
        <v>10</v>
      </c>
      <c r="F24" s="61">
        <v>11</v>
      </c>
      <c r="G24" s="61">
        <v>12</v>
      </c>
      <c r="H24" s="61">
        <v>13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x14ac:dyDescent="0.25">
      <c r="A25" s="20"/>
      <c r="B25" s="34">
        <v>14</v>
      </c>
      <c r="C25" s="62">
        <v>15</v>
      </c>
      <c r="D25" s="61">
        <v>16</v>
      </c>
      <c r="E25" s="61">
        <v>17</v>
      </c>
      <c r="F25" s="61">
        <v>18</v>
      </c>
      <c r="G25" s="61">
        <v>19</v>
      </c>
      <c r="H25" s="61">
        <v>20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x14ac:dyDescent="0.25">
      <c r="A26" s="20"/>
      <c r="B26" s="34">
        <v>21</v>
      </c>
      <c r="C26" s="62">
        <v>22</v>
      </c>
      <c r="D26" s="61">
        <v>23</v>
      </c>
      <c r="E26" s="61">
        <v>24</v>
      </c>
      <c r="F26" s="61">
        <v>25</v>
      </c>
      <c r="G26" s="61">
        <v>26</v>
      </c>
      <c r="H26" s="61">
        <v>27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x14ac:dyDescent="0.25">
      <c r="A27" s="20"/>
      <c r="B27" s="34">
        <v>28</v>
      </c>
      <c r="C27" s="62">
        <v>29</v>
      </c>
      <c r="D27" s="61">
        <v>30</v>
      </c>
      <c r="E27" s="61"/>
      <c r="F27" s="61"/>
      <c r="G27" s="61"/>
      <c r="H27" s="61"/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x14ac:dyDescent="0.25">
      <c r="A28" s="20"/>
      <c r="B28" s="34"/>
      <c r="C28" s="62"/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x14ac:dyDescent="0.25">
      <c r="A30" s="20"/>
      <c r="B30" s="105" t="s">
        <v>68</v>
      </c>
      <c r="C30" s="106"/>
      <c r="D30" s="106"/>
      <c r="E30" s="106"/>
      <c r="F30" s="106"/>
      <c r="G30" s="106"/>
      <c r="H30" s="107"/>
      <c r="I30" s="20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N4">
    <cfRule type="expression" dxfId="33" priority="3">
      <formula>K$4&lt;&gt;""</formula>
    </cfRule>
  </conditionalFormatting>
  <conditionalFormatting sqref="B23:H28">
    <cfRule type="expression" dxfId="32" priority="2">
      <formula>VLOOKUP(DATE(2020,6,B23),feriados,2)&lt;&gt;0</formula>
    </cfRule>
  </conditionalFormatting>
  <conditionalFormatting sqref="K2:AN3">
    <cfRule type="expression" dxfId="31" priority="1">
      <formula>K$4&lt;&gt;""</formula>
    </cfRule>
  </conditionalFormatting>
  <hyperlinks>
    <hyperlink ref="C23" location="Jun!K2" display="Jun!K2"/>
    <hyperlink ref="D23" location="Jun!L2" display="Jun!L2"/>
    <hyperlink ref="E23" location="Jun!M2" display="Jun!M2"/>
    <hyperlink ref="F23" location="Jun!N2" display="Jun!N2"/>
    <hyperlink ref="G23" location="Jun!O2" display="Jun!O2"/>
    <hyperlink ref="H23" location="Jun!P2" display="Jun!P2"/>
    <hyperlink ref="B24" location="Jun!Q2" display="Jun!Q2"/>
    <hyperlink ref="C24" location="Jun!R2" display="Jun!R2"/>
    <hyperlink ref="D24" location="Jun!S2" display="Jun!S2"/>
    <hyperlink ref="E24" location="Jun!T2" display="Jun!T2"/>
    <hyperlink ref="F24" location="Jun!U2" display="Jun!U2"/>
    <hyperlink ref="G24" location="Jun!V2" display="Jun!V2"/>
    <hyperlink ref="H24" location="Jun!W2" display="Jun!W2"/>
    <hyperlink ref="B25" location="Jun!X2" display="Jun!X2"/>
    <hyperlink ref="C25" location="Jun!Y2" display="Jun!Y2"/>
    <hyperlink ref="D25" location="Jun!Z2" display="Jun!Z2"/>
    <hyperlink ref="E25" location="Jun!AA2" display="Jun!AA2"/>
    <hyperlink ref="F25" location="Jun!AB2" display="Jun!AB2"/>
    <hyperlink ref="G25" location="Jun!AC2" display="Jun!AC2"/>
    <hyperlink ref="H25" location="Jun!AD2" display="Jun!AD2"/>
    <hyperlink ref="B26" location="Jun!AE2" display="Jun!AE2"/>
    <hyperlink ref="C26" location="Jun!AF2" display="Jun!AF2"/>
    <hyperlink ref="D26" location="Jun!AG2" display="Jun!AG2"/>
    <hyperlink ref="E26" location="Jun!AH2" display="Jun!AH2"/>
    <hyperlink ref="F26" location="Jun!AI2" display="Jun!AI2"/>
    <hyperlink ref="G26" location="Jun!AJ2" display="Jun!AJ2"/>
    <hyperlink ref="H26" location="Jun!AK2" display="Jun!AK2"/>
    <hyperlink ref="B27" location="Jun!AL2" display="Jun!AL2"/>
    <hyperlink ref="C27" location="Jun!AM2" display="Jun!AM2"/>
    <hyperlink ref="D27" location="Jun!AN2" display="Jun!AN2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O53"/>
  <sheetViews>
    <sheetView showGridLines="0" zoomScaleNormal="100" workbookViewId="0">
      <pane xSplit="10" ySplit="4" topLeftCell="AL5" activePane="bottomRight" state="frozen"/>
      <selection sqref="A1:J1"/>
      <selection pane="topRight" sqref="A1:J1"/>
      <selection pane="bottomLeft" sqref="A1:J1"/>
      <selection pane="bottomRight" activeCell="AN2" sqref="AN2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8.7109375" customWidth="1"/>
    <col min="11" max="41" width="35.7109375" customWidth="1"/>
    <col min="45" max="45" width="11.42578125" customWidth="1"/>
  </cols>
  <sheetData>
    <row r="1" spans="1:41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44013</v>
      </c>
      <c r="L1" s="38">
        <v>44014</v>
      </c>
      <c r="M1" s="38">
        <v>44015</v>
      </c>
      <c r="N1" s="38">
        <v>44016</v>
      </c>
      <c r="O1" s="38">
        <v>44017</v>
      </c>
      <c r="P1" s="38">
        <v>44018</v>
      </c>
      <c r="Q1" s="38">
        <v>44019</v>
      </c>
      <c r="R1" s="38">
        <v>44020</v>
      </c>
      <c r="S1" s="38">
        <v>44021</v>
      </c>
      <c r="T1" s="38">
        <v>44022</v>
      </c>
      <c r="U1" s="38">
        <v>44023</v>
      </c>
      <c r="V1" s="38">
        <v>44024</v>
      </c>
      <c r="W1" s="38">
        <v>44025</v>
      </c>
      <c r="X1" s="38">
        <v>44026</v>
      </c>
      <c r="Y1" s="38">
        <v>44027</v>
      </c>
      <c r="Z1" s="38">
        <v>44028</v>
      </c>
      <c r="AA1" s="38">
        <v>44029</v>
      </c>
      <c r="AB1" s="38">
        <v>44030</v>
      </c>
      <c r="AC1" s="38">
        <v>44031</v>
      </c>
      <c r="AD1" s="38">
        <v>44032</v>
      </c>
      <c r="AE1" s="38">
        <v>44033</v>
      </c>
      <c r="AF1" s="38">
        <v>44034</v>
      </c>
      <c r="AG1" s="38">
        <v>44035</v>
      </c>
      <c r="AH1" s="38">
        <v>44036</v>
      </c>
      <c r="AI1" s="38">
        <v>44037</v>
      </c>
      <c r="AJ1" s="38">
        <v>44038</v>
      </c>
      <c r="AK1" s="38">
        <v>44039</v>
      </c>
      <c r="AL1" s="38">
        <v>44040</v>
      </c>
      <c r="AM1" s="38">
        <v>44041</v>
      </c>
      <c r="AN1" s="38">
        <v>44042</v>
      </c>
      <c r="AO1" s="38">
        <v>44043</v>
      </c>
    </row>
    <row r="2" spans="1:41" ht="36" customHeight="1" x14ac:dyDescent="0.4">
      <c r="A2" s="92" t="s">
        <v>44</v>
      </c>
      <c r="B2" s="93"/>
      <c r="C2" s="93"/>
      <c r="D2" s="96" t="s">
        <v>12</v>
      </c>
      <c r="E2" s="96"/>
      <c r="F2" s="96"/>
      <c r="G2" s="96"/>
      <c r="H2" s="96"/>
      <c r="I2" s="96"/>
      <c r="J2" s="97"/>
      <c r="K2" s="39" t="s">
        <v>86</v>
      </c>
      <c r="L2" s="39" t="s">
        <v>87</v>
      </c>
      <c r="M2" s="39" t="s">
        <v>88</v>
      </c>
      <c r="N2" s="39" t="s">
        <v>89</v>
      </c>
      <c r="O2" s="41" t="s">
        <v>90</v>
      </c>
      <c r="P2" s="39" t="s">
        <v>91</v>
      </c>
      <c r="Q2" s="39" t="s">
        <v>92</v>
      </c>
      <c r="R2" s="39" t="s">
        <v>93</v>
      </c>
      <c r="S2" s="39" t="s">
        <v>94</v>
      </c>
      <c r="T2" s="39" t="s">
        <v>95</v>
      </c>
      <c r="U2" s="39" t="s">
        <v>96</v>
      </c>
      <c r="V2" s="41" t="s">
        <v>97</v>
      </c>
      <c r="W2" s="39" t="s">
        <v>98</v>
      </c>
      <c r="X2" s="39" t="s">
        <v>99</v>
      </c>
      <c r="Y2" s="39" t="s">
        <v>100</v>
      </c>
      <c r="Z2" s="39" t="s">
        <v>101</v>
      </c>
      <c r="AA2" s="39" t="s">
        <v>102</v>
      </c>
      <c r="AB2" s="39" t="s">
        <v>103</v>
      </c>
      <c r="AC2" s="41" t="s">
        <v>104</v>
      </c>
      <c r="AD2" s="39" t="s">
        <v>105</v>
      </c>
      <c r="AE2" s="39" t="s">
        <v>106</v>
      </c>
      <c r="AF2" s="39" t="s">
        <v>107</v>
      </c>
      <c r="AG2" s="39" t="s">
        <v>108</v>
      </c>
      <c r="AH2" s="39" t="s">
        <v>109</v>
      </c>
      <c r="AI2" s="39" t="s">
        <v>110</v>
      </c>
      <c r="AJ2" s="41" t="s">
        <v>111</v>
      </c>
      <c r="AK2" s="39" t="s">
        <v>112</v>
      </c>
      <c r="AL2" s="39" t="s">
        <v>113</v>
      </c>
      <c r="AM2" s="39" t="s">
        <v>114</v>
      </c>
      <c r="AN2" s="39" t="s">
        <v>115</v>
      </c>
      <c r="AO2" s="39" t="s">
        <v>116</v>
      </c>
    </row>
    <row r="3" spans="1:41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360</v>
      </c>
      <c r="L3" s="40" t="s">
        <v>361</v>
      </c>
      <c r="M3" s="40" t="s">
        <v>362</v>
      </c>
      <c r="N3" s="40" t="s">
        <v>363</v>
      </c>
      <c r="O3" s="40" t="s">
        <v>364</v>
      </c>
      <c r="P3" s="40" t="s">
        <v>365</v>
      </c>
      <c r="Q3" s="40" t="s">
        <v>366</v>
      </c>
      <c r="R3" s="40" t="s">
        <v>367</v>
      </c>
      <c r="S3" s="40" t="s">
        <v>368</v>
      </c>
      <c r="T3" s="40" t="s">
        <v>369</v>
      </c>
      <c r="U3" s="40" t="s">
        <v>370</v>
      </c>
      <c r="V3" s="40" t="s">
        <v>371</v>
      </c>
      <c r="W3" s="40" t="s">
        <v>372</v>
      </c>
      <c r="X3" s="40" t="s">
        <v>373</v>
      </c>
      <c r="Y3" s="40" t="s">
        <v>374</v>
      </c>
      <c r="Z3" s="40" t="s">
        <v>375</v>
      </c>
      <c r="AA3" s="40" t="s">
        <v>376</v>
      </c>
      <c r="AB3" s="40" t="s">
        <v>377</v>
      </c>
      <c r="AC3" s="40" t="s">
        <v>378</v>
      </c>
      <c r="AD3" s="40" t="s">
        <v>379</v>
      </c>
      <c r="AE3" s="40" t="s">
        <v>380</v>
      </c>
      <c r="AF3" s="40" t="s">
        <v>381</v>
      </c>
      <c r="AG3" s="40" t="s">
        <v>382</v>
      </c>
      <c r="AH3" s="40" t="s">
        <v>383</v>
      </c>
      <c r="AI3" s="40" t="s">
        <v>384</v>
      </c>
      <c r="AJ3" s="40" t="s">
        <v>385</v>
      </c>
      <c r="AK3" s="40" t="s">
        <v>386</v>
      </c>
      <c r="AL3" s="40" t="s">
        <v>387</v>
      </c>
      <c r="AM3" s="40" t="s">
        <v>388</v>
      </c>
      <c r="AN3" s="40" t="s">
        <v>389</v>
      </c>
      <c r="AO3" s="40" t="s">
        <v>390</v>
      </c>
    </row>
    <row r="4" spans="1:41" ht="14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O4" si="0">IF(VLOOKUP(K1,feriados,2)=0,"",VLOOKUP(K1,feriados,2))</f>
        <v/>
      </c>
      <c r="L4" s="33" t="str">
        <f t="shared" si="0"/>
        <v/>
      </c>
      <c r="M4" s="33" t="str">
        <f t="shared" si="0"/>
        <v/>
      </c>
      <c r="N4" s="33" t="str">
        <f t="shared" si="0"/>
        <v/>
      </c>
      <c r="O4" s="33" t="str">
        <f t="shared" si="0"/>
        <v/>
      </c>
      <c r="P4" s="33" t="str">
        <f t="shared" si="0"/>
        <v/>
      </c>
      <c r="Q4" s="33" t="str">
        <f t="shared" si="0"/>
        <v/>
      </c>
      <c r="R4" s="33" t="str">
        <f t="shared" si="0"/>
        <v/>
      </c>
      <c r="S4" s="33" t="str">
        <f t="shared" si="0"/>
        <v/>
      </c>
      <c r="T4" s="33" t="str">
        <f t="shared" si="0"/>
        <v/>
      </c>
      <c r="U4" s="33" t="str">
        <f t="shared" si="0"/>
        <v/>
      </c>
      <c r="V4" s="33" t="str">
        <f t="shared" si="0"/>
        <v/>
      </c>
      <c r="W4" s="33" t="str">
        <f t="shared" si="0"/>
        <v/>
      </c>
      <c r="X4" s="33" t="str">
        <f t="shared" si="0"/>
        <v/>
      </c>
      <c r="Y4" s="33" t="str">
        <f t="shared" si="0"/>
        <v/>
      </c>
      <c r="Z4" s="33" t="str">
        <f t="shared" si="0"/>
        <v/>
      </c>
      <c r="AA4" s="33" t="str">
        <f t="shared" si="0"/>
        <v/>
      </c>
      <c r="AB4" s="33" t="str">
        <f t="shared" si="0"/>
        <v/>
      </c>
      <c r="AC4" s="33" t="str">
        <f t="shared" si="0"/>
        <v/>
      </c>
      <c r="AD4" s="33" t="str">
        <f t="shared" si="0"/>
        <v/>
      </c>
      <c r="AE4" s="33" t="str">
        <f t="shared" si="0"/>
        <v/>
      </c>
      <c r="AF4" s="33" t="str">
        <f t="shared" si="0"/>
        <v/>
      </c>
      <c r="AG4" s="33" t="str">
        <f t="shared" si="0"/>
        <v/>
      </c>
      <c r="AH4" s="33" t="str">
        <f t="shared" si="0"/>
        <v/>
      </c>
      <c r="AI4" s="33" t="str">
        <f t="shared" si="0"/>
        <v/>
      </c>
      <c r="AJ4" s="33" t="str">
        <f t="shared" si="0"/>
        <v/>
      </c>
      <c r="AK4" s="33" t="str">
        <f t="shared" si="0"/>
        <v/>
      </c>
      <c r="AL4" s="33" t="str">
        <f t="shared" si="0"/>
        <v/>
      </c>
      <c r="AM4" s="33" t="str">
        <f t="shared" si="0"/>
        <v/>
      </c>
      <c r="AN4" s="33" t="str">
        <f t="shared" si="0"/>
        <v/>
      </c>
      <c r="AO4" s="33" t="str">
        <f t="shared" si="0"/>
        <v/>
      </c>
    </row>
    <row r="5" spans="1:41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77.2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0"/>
      <c r="Z21" s="1"/>
      <c r="AA21" s="1"/>
      <c r="AB21" s="1"/>
      <c r="AC21" s="1"/>
      <c r="AD21" s="1"/>
      <c r="AE21" s="1"/>
      <c r="AF21" s="75" t="s">
        <v>613</v>
      </c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54.75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0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76" t="s">
        <v>614</v>
      </c>
      <c r="AO22" s="1"/>
    </row>
    <row r="23" spans="1:41" ht="23.25" customHeight="1" x14ac:dyDescent="0.25">
      <c r="A23" s="20"/>
      <c r="B23" s="34"/>
      <c r="C23" s="62"/>
      <c r="D23" s="61"/>
      <c r="E23" s="61">
        <v>1</v>
      </c>
      <c r="F23" s="61">
        <v>2</v>
      </c>
      <c r="G23" s="61">
        <v>3</v>
      </c>
      <c r="H23" s="61">
        <v>4</v>
      </c>
      <c r="I23" s="20"/>
      <c r="J23" s="3" t="s">
        <v>609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3.25" customHeight="1" x14ac:dyDescent="0.25">
      <c r="A24" s="20"/>
      <c r="B24" s="34">
        <v>5</v>
      </c>
      <c r="C24" s="62">
        <v>6</v>
      </c>
      <c r="D24" s="61">
        <v>7</v>
      </c>
      <c r="E24" s="61">
        <v>8</v>
      </c>
      <c r="F24" s="61">
        <v>9</v>
      </c>
      <c r="G24" s="61">
        <v>10</v>
      </c>
      <c r="H24" s="61">
        <v>11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ht="23.25" customHeight="1" x14ac:dyDescent="0.25">
      <c r="A25" s="20"/>
      <c r="B25" s="34">
        <v>12</v>
      </c>
      <c r="C25" s="62">
        <v>13</v>
      </c>
      <c r="D25" s="61">
        <v>14</v>
      </c>
      <c r="E25" s="61">
        <v>15</v>
      </c>
      <c r="F25" s="61">
        <v>16</v>
      </c>
      <c r="G25" s="61">
        <v>17</v>
      </c>
      <c r="H25" s="61">
        <v>18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x14ac:dyDescent="0.25">
      <c r="A26" s="20"/>
      <c r="B26" s="34">
        <v>19</v>
      </c>
      <c r="C26" s="62">
        <v>20</v>
      </c>
      <c r="D26" s="61">
        <v>21</v>
      </c>
      <c r="E26" s="61">
        <v>22</v>
      </c>
      <c r="F26" s="61">
        <v>23</v>
      </c>
      <c r="G26" s="61">
        <v>24</v>
      </c>
      <c r="H26" s="61">
        <v>25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 x14ac:dyDescent="0.25">
      <c r="A27" s="20"/>
      <c r="B27" s="34">
        <v>26</v>
      </c>
      <c r="C27" s="62">
        <v>27</v>
      </c>
      <c r="D27" s="61">
        <v>28</v>
      </c>
      <c r="E27" s="61">
        <v>29</v>
      </c>
      <c r="F27" s="61">
        <v>30</v>
      </c>
      <c r="G27" s="61">
        <v>31</v>
      </c>
      <c r="H27" s="61"/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41" x14ac:dyDescent="0.25">
      <c r="A28" s="20"/>
      <c r="B28" s="34"/>
      <c r="C28" s="62"/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1:4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x14ac:dyDescent="0.25">
      <c r="A30" s="20"/>
      <c r="B30" s="105" t="s">
        <v>69</v>
      </c>
      <c r="C30" s="106"/>
      <c r="D30" s="106"/>
      <c r="E30" s="106"/>
      <c r="F30" s="106"/>
      <c r="G30" s="106"/>
      <c r="H30" s="107"/>
      <c r="I30" s="20"/>
      <c r="J30" s="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1:41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O4">
    <cfRule type="expression" dxfId="30" priority="3">
      <formula>K$4&lt;&gt;""</formula>
    </cfRule>
  </conditionalFormatting>
  <conditionalFormatting sqref="B23:H28">
    <cfRule type="expression" dxfId="29" priority="2">
      <formula>VLOOKUP(DATE(2020,7,B23),feriados,2)&lt;&gt;0</formula>
    </cfRule>
  </conditionalFormatting>
  <conditionalFormatting sqref="K2:AO3">
    <cfRule type="expression" dxfId="28" priority="1">
      <formula>K$4&lt;&gt;""</formula>
    </cfRule>
  </conditionalFormatting>
  <hyperlinks>
    <hyperlink ref="E23" location="Jul!K2" display="Jul!K2"/>
    <hyperlink ref="F23" location="Jul!L2" display="Jul!L2"/>
    <hyperlink ref="G23" location="Jul!M2" display="Jul!M2"/>
    <hyperlink ref="H23" location="Jul!N2" display="Jul!N2"/>
    <hyperlink ref="B24" location="Jul!O2" display="Jul!O2"/>
    <hyperlink ref="C24" location="Jul!P2" display="Jul!P2"/>
    <hyperlink ref="D24" location="Jul!Q2" display="Jul!Q2"/>
    <hyperlink ref="E24" location="Jul!R2" display="Jul!R2"/>
    <hyperlink ref="F24" location="Jul!S2" display="Jul!S2"/>
    <hyperlink ref="G24" location="Jul!T2" display="Jul!T2"/>
    <hyperlink ref="H24" location="Jul!U2" display="Jul!U2"/>
    <hyperlink ref="B25" location="Jul!V2" display="Jul!V2"/>
    <hyperlink ref="C25" location="Jul!W2" display="Jul!W2"/>
    <hyperlink ref="D25" location="Jul!X2" display="Jul!X2"/>
    <hyperlink ref="E25" location="Jul!Y2" display="Jul!Y2"/>
    <hyperlink ref="F25" location="Jul!Z2" display="Jul!Z2"/>
    <hyperlink ref="G25" location="Jul!AA2" display="Jul!AA2"/>
    <hyperlink ref="H25" location="Jul!AB2" display="Jul!AB2"/>
    <hyperlink ref="B26" location="Jul!AC2" display="Jul!AC2"/>
    <hyperlink ref="C26" location="Jul!AD2" display="Jul!AD2"/>
    <hyperlink ref="D26" location="Jul!AE2" display="Jul!AE2"/>
    <hyperlink ref="E26" location="Jul!AF2" display="Jul!AF2"/>
    <hyperlink ref="F26" location="Jul!AG2" display="Jul!AG2"/>
    <hyperlink ref="G26" location="Jul!AH2" display="Jul!AH2"/>
    <hyperlink ref="H26" location="Jul!AI2" display="Jul!AI2"/>
    <hyperlink ref="B27" location="Jul!AJ2" display="Jul!AJ2"/>
    <hyperlink ref="C27" location="Jul!AK2" display="Jul!AK2"/>
    <hyperlink ref="D27" location="Jul!AL2" display="Jul!AL2"/>
    <hyperlink ref="E27" location="Jul!AM2" display="Jul!AM2"/>
    <hyperlink ref="F27" location="Jul!AN2" display="Jul!AN2"/>
    <hyperlink ref="G27" location="Jul!AO2" display="Jul!AO2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O53"/>
  <sheetViews>
    <sheetView showGridLines="0" zoomScaleNormal="100" workbookViewId="0">
      <pane xSplit="10" ySplit="4" topLeftCell="K21" activePane="bottomRight" state="frozen"/>
      <selection sqref="A1:J1"/>
      <selection pane="topRight" sqref="A1:J1"/>
      <selection pane="bottomLeft" sqref="A1:J1"/>
      <selection pane="bottomRight" activeCell="J25" sqref="J25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8.7109375" customWidth="1"/>
    <col min="11" max="41" width="35.7109375" customWidth="1"/>
    <col min="45" max="45" width="11.42578125" customWidth="1"/>
  </cols>
  <sheetData>
    <row r="1" spans="1:41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44044</v>
      </c>
      <c r="L1" s="38">
        <v>44045</v>
      </c>
      <c r="M1" s="38">
        <v>44046</v>
      </c>
      <c r="N1" s="38">
        <v>44047</v>
      </c>
      <c r="O1" s="38">
        <v>44048</v>
      </c>
      <c r="P1" s="38">
        <v>44049</v>
      </c>
      <c r="Q1" s="38">
        <v>44050</v>
      </c>
      <c r="R1" s="38">
        <v>44051</v>
      </c>
      <c r="S1" s="38">
        <v>44052</v>
      </c>
      <c r="T1" s="38">
        <v>44053</v>
      </c>
      <c r="U1" s="38">
        <v>44054</v>
      </c>
      <c r="V1" s="38">
        <v>44055</v>
      </c>
      <c r="W1" s="38">
        <v>44056</v>
      </c>
      <c r="X1" s="38">
        <v>44057</v>
      </c>
      <c r="Y1" s="38">
        <v>44058</v>
      </c>
      <c r="Z1" s="38">
        <v>44059</v>
      </c>
      <c r="AA1" s="38">
        <v>44060</v>
      </c>
      <c r="AB1" s="38">
        <v>44061</v>
      </c>
      <c r="AC1" s="38">
        <v>44062</v>
      </c>
      <c r="AD1" s="38">
        <v>44063</v>
      </c>
      <c r="AE1" s="38">
        <v>44064</v>
      </c>
      <c r="AF1" s="38">
        <v>44065</v>
      </c>
      <c r="AG1" s="38">
        <v>44066</v>
      </c>
      <c r="AH1" s="38">
        <v>44067</v>
      </c>
      <c r="AI1" s="38">
        <v>44068</v>
      </c>
      <c r="AJ1" s="38">
        <v>44069</v>
      </c>
      <c r="AK1" s="38">
        <v>44070</v>
      </c>
      <c r="AL1" s="38">
        <v>44071</v>
      </c>
      <c r="AM1" s="38">
        <v>44072</v>
      </c>
      <c r="AN1" s="38">
        <v>44073</v>
      </c>
      <c r="AO1" s="38">
        <v>44074</v>
      </c>
    </row>
    <row r="2" spans="1:41" ht="36" customHeight="1" x14ac:dyDescent="0.4">
      <c r="A2" s="92" t="s">
        <v>45</v>
      </c>
      <c r="B2" s="93"/>
      <c r="C2" s="93"/>
      <c r="D2" s="96" t="s">
        <v>13</v>
      </c>
      <c r="E2" s="96"/>
      <c r="F2" s="96"/>
      <c r="G2" s="96"/>
      <c r="H2" s="96"/>
      <c r="I2" s="96"/>
      <c r="J2" s="97"/>
      <c r="K2" s="39" t="s">
        <v>148</v>
      </c>
      <c r="L2" s="41" t="s">
        <v>149</v>
      </c>
      <c r="M2" s="39" t="s">
        <v>150</v>
      </c>
      <c r="N2" s="39" t="s">
        <v>151</v>
      </c>
      <c r="O2" s="39" t="s">
        <v>152</v>
      </c>
      <c r="P2" s="39" t="s">
        <v>153</v>
      </c>
      <c r="Q2" s="39" t="s">
        <v>154</v>
      </c>
      <c r="R2" s="39" t="s">
        <v>155</v>
      </c>
      <c r="S2" s="41" t="s">
        <v>156</v>
      </c>
      <c r="T2" s="39" t="s">
        <v>157</v>
      </c>
      <c r="U2" s="39" t="s">
        <v>158</v>
      </c>
      <c r="V2" s="39" t="s">
        <v>159</v>
      </c>
      <c r="W2" s="39" t="s">
        <v>160</v>
      </c>
      <c r="X2" s="39" t="s">
        <v>161</v>
      </c>
      <c r="Y2" s="39" t="s">
        <v>162</v>
      </c>
      <c r="Z2" s="41" t="s">
        <v>163</v>
      </c>
      <c r="AA2" s="39" t="s">
        <v>164</v>
      </c>
      <c r="AB2" s="39" t="s">
        <v>165</v>
      </c>
      <c r="AC2" s="39" t="s">
        <v>166</v>
      </c>
      <c r="AD2" s="39" t="s">
        <v>167</v>
      </c>
      <c r="AE2" s="39" t="s">
        <v>168</v>
      </c>
      <c r="AF2" s="39" t="s">
        <v>169</v>
      </c>
      <c r="AG2" s="41" t="s">
        <v>170</v>
      </c>
      <c r="AH2" s="39" t="s">
        <v>171</v>
      </c>
      <c r="AI2" s="39" t="s">
        <v>172</v>
      </c>
      <c r="AJ2" s="39" t="s">
        <v>173</v>
      </c>
      <c r="AK2" s="39" t="s">
        <v>174</v>
      </c>
      <c r="AL2" s="39" t="s">
        <v>175</v>
      </c>
      <c r="AM2" s="39" t="s">
        <v>176</v>
      </c>
      <c r="AN2" s="41" t="s">
        <v>391</v>
      </c>
      <c r="AO2" s="39" t="s">
        <v>392</v>
      </c>
    </row>
    <row r="3" spans="1:41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393</v>
      </c>
      <c r="L3" s="40" t="s">
        <v>394</v>
      </c>
      <c r="M3" s="40" t="s">
        <v>395</v>
      </c>
      <c r="N3" s="40" t="s">
        <v>396</v>
      </c>
      <c r="O3" s="40" t="s">
        <v>397</v>
      </c>
      <c r="P3" s="40" t="s">
        <v>398</v>
      </c>
      <c r="Q3" s="40" t="s">
        <v>399</v>
      </c>
      <c r="R3" s="40" t="s">
        <v>400</v>
      </c>
      <c r="S3" s="40" t="s">
        <v>401</v>
      </c>
      <c r="T3" s="40" t="s">
        <v>402</v>
      </c>
      <c r="U3" s="40" t="s">
        <v>403</v>
      </c>
      <c r="V3" s="40" t="s">
        <v>404</v>
      </c>
      <c r="W3" s="40" t="s">
        <v>405</v>
      </c>
      <c r="X3" s="40" t="s">
        <v>406</v>
      </c>
      <c r="Y3" s="40" t="s">
        <v>407</v>
      </c>
      <c r="Z3" s="40" t="s">
        <v>408</v>
      </c>
      <c r="AA3" s="40" t="s">
        <v>409</v>
      </c>
      <c r="AB3" s="40" t="s">
        <v>410</v>
      </c>
      <c r="AC3" s="40" t="s">
        <v>411</v>
      </c>
      <c r="AD3" s="40" t="s">
        <v>412</v>
      </c>
      <c r="AE3" s="40" t="s">
        <v>413</v>
      </c>
      <c r="AF3" s="40" t="s">
        <v>414</v>
      </c>
      <c r="AG3" s="40" t="s">
        <v>415</v>
      </c>
      <c r="AH3" s="40" t="s">
        <v>416</v>
      </c>
      <c r="AI3" s="40" t="s">
        <v>417</v>
      </c>
      <c r="AJ3" s="40" t="s">
        <v>418</v>
      </c>
      <c r="AK3" s="40" t="s">
        <v>419</v>
      </c>
      <c r="AL3" s="40" t="s">
        <v>420</v>
      </c>
      <c r="AM3" s="40" t="s">
        <v>421</v>
      </c>
      <c r="AN3" s="40" t="s">
        <v>422</v>
      </c>
      <c r="AO3" s="40" t="s">
        <v>423</v>
      </c>
    </row>
    <row r="4" spans="1:41" ht="14.25" customHeight="1" x14ac:dyDescent="0.25">
      <c r="A4" s="103" t="s">
        <v>36</v>
      </c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O4" si="0">IF(VLOOKUP(K1,feriados,2)=0,"",VLOOKUP(K1,feriados,2))</f>
        <v/>
      </c>
      <c r="L4" s="33" t="str">
        <f t="shared" si="0"/>
        <v/>
      </c>
      <c r="M4" s="33" t="str">
        <f t="shared" si="0"/>
        <v/>
      </c>
      <c r="N4" s="33" t="str">
        <f t="shared" si="0"/>
        <v/>
      </c>
      <c r="O4" s="33" t="str">
        <f t="shared" si="0"/>
        <v/>
      </c>
      <c r="P4" s="33" t="str">
        <f t="shared" si="0"/>
        <v/>
      </c>
      <c r="Q4" s="33" t="str">
        <f t="shared" si="0"/>
        <v/>
      </c>
      <c r="R4" s="33" t="str">
        <f t="shared" si="0"/>
        <v/>
      </c>
      <c r="S4" s="33" t="str">
        <f t="shared" si="0"/>
        <v/>
      </c>
      <c r="T4" s="33" t="str">
        <f t="shared" si="0"/>
        <v/>
      </c>
      <c r="U4" s="33" t="str">
        <f t="shared" si="0"/>
        <v/>
      </c>
      <c r="V4" s="33" t="str">
        <f t="shared" si="0"/>
        <v/>
      </c>
      <c r="W4" s="33" t="str">
        <f t="shared" si="0"/>
        <v/>
      </c>
      <c r="X4" s="33" t="str">
        <f t="shared" si="0"/>
        <v/>
      </c>
      <c r="Y4" s="33" t="str">
        <f t="shared" si="0"/>
        <v/>
      </c>
      <c r="Z4" s="33" t="str">
        <f t="shared" si="0"/>
        <v/>
      </c>
      <c r="AA4" s="33" t="str">
        <f t="shared" si="0"/>
        <v/>
      </c>
      <c r="AB4" s="33" t="str">
        <f t="shared" si="0"/>
        <v/>
      </c>
      <c r="AC4" s="33" t="str">
        <f t="shared" si="0"/>
        <v/>
      </c>
      <c r="AD4" s="33" t="str">
        <f t="shared" si="0"/>
        <v/>
      </c>
      <c r="AE4" s="33" t="str">
        <f t="shared" si="0"/>
        <v/>
      </c>
      <c r="AF4" s="33" t="str">
        <f t="shared" si="0"/>
        <v/>
      </c>
      <c r="AG4" s="33" t="str">
        <f t="shared" si="0"/>
        <v/>
      </c>
      <c r="AH4" s="33" t="str">
        <f t="shared" si="0"/>
        <v/>
      </c>
      <c r="AI4" s="33" t="str">
        <f t="shared" si="0"/>
        <v/>
      </c>
      <c r="AJ4" s="33" t="str">
        <f t="shared" si="0"/>
        <v/>
      </c>
      <c r="AK4" s="33" t="str">
        <f t="shared" si="0"/>
        <v/>
      </c>
      <c r="AL4" s="33" t="str">
        <f t="shared" si="0"/>
        <v/>
      </c>
      <c r="AM4" s="33" t="str">
        <f t="shared" si="0"/>
        <v/>
      </c>
      <c r="AN4" s="33" t="str">
        <f t="shared" si="0"/>
        <v/>
      </c>
      <c r="AO4" s="33" t="str">
        <f t="shared" si="0"/>
        <v/>
      </c>
    </row>
    <row r="5" spans="1:41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86.2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78" t="s">
        <v>615</v>
      </c>
      <c r="X21" s="1"/>
      <c r="Y21" s="10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83" t="s">
        <v>623</v>
      </c>
    </row>
    <row r="22" spans="1:41" ht="105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0"/>
      <c r="Z22" s="1"/>
      <c r="AA22" s="1"/>
      <c r="AB22" s="1"/>
      <c r="AC22" s="76" t="s">
        <v>618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24" customHeight="1" x14ac:dyDescent="0.25">
      <c r="A23" s="20"/>
      <c r="B23" s="34"/>
      <c r="C23" s="62"/>
      <c r="D23" s="61"/>
      <c r="E23" s="61"/>
      <c r="F23" s="61"/>
      <c r="G23" s="61"/>
      <c r="H23" s="61">
        <v>1</v>
      </c>
      <c r="I23" s="20"/>
      <c r="J23" s="3" t="s">
        <v>609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4" customHeight="1" x14ac:dyDescent="0.25">
      <c r="A24" s="20"/>
      <c r="B24" s="34">
        <v>2</v>
      </c>
      <c r="C24" s="62">
        <v>3</v>
      </c>
      <c r="D24" s="61">
        <v>4</v>
      </c>
      <c r="E24" s="61">
        <v>5</v>
      </c>
      <c r="F24" s="61">
        <v>6</v>
      </c>
      <c r="G24" s="61">
        <v>7</v>
      </c>
      <c r="H24" s="61">
        <v>8</v>
      </c>
      <c r="I24" s="20"/>
      <c r="J24" s="3" t="s">
        <v>610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x14ac:dyDescent="0.25">
      <c r="A25" s="20"/>
      <c r="B25" s="34">
        <v>9</v>
      </c>
      <c r="C25" s="62">
        <v>10</v>
      </c>
      <c r="D25" s="61">
        <v>11</v>
      </c>
      <c r="E25" s="61">
        <v>12</v>
      </c>
      <c r="F25" s="61">
        <v>13</v>
      </c>
      <c r="G25" s="61">
        <v>14</v>
      </c>
      <c r="H25" s="61">
        <v>15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x14ac:dyDescent="0.25">
      <c r="A26" s="20"/>
      <c r="B26" s="34">
        <v>16</v>
      </c>
      <c r="C26" s="62">
        <v>17</v>
      </c>
      <c r="D26" s="61">
        <v>18</v>
      </c>
      <c r="E26" s="61">
        <v>19</v>
      </c>
      <c r="F26" s="61">
        <v>20</v>
      </c>
      <c r="G26" s="61">
        <v>21</v>
      </c>
      <c r="H26" s="61">
        <v>22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 x14ac:dyDescent="0.25">
      <c r="A27" s="20"/>
      <c r="B27" s="34">
        <v>23</v>
      </c>
      <c r="C27" s="62">
        <v>24</v>
      </c>
      <c r="D27" s="61">
        <v>25</v>
      </c>
      <c r="E27" s="61">
        <v>26</v>
      </c>
      <c r="F27" s="61">
        <v>27</v>
      </c>
      <c r="G27" s="61">
        <v>28</v>
      </c>
      <c r="H27" s="61">
        <v>29</v>
      </c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41" x14ac:dyDescent="0.25">
      <c r="A28" s="20"/>
      <c r="B28" s="34">
        <v>30</v>
      </c>
      <c r="C28" s="62">
        <v>31</v>
      </c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1:41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x14ac:dyDescent="0.25">
      <c r="A30" s="20"/>
      <c r="B30" s="105" t="s">
        <v>70</v>
      </c>
      <c r="C30" s="106"/>
      <c r="D30" s="106"/>
      <c r="E30" s="106"/>
      <c r="F30" s="106"/>
      <c r="G30" s="106"/>
      <c r="H30" s="107"/>
      <c r="I30" s="20"/>
      <c r="J30" s="3"/>
      <c r="K30" s="1"/>
      <c r="L30" s="10"/>
      <c r="M30" s="10"/>
      <c r="N30" s="10"/>
      <c r="O30" s="10"/>
      <c r="P30" s="10"/>
      <c r="Q30" s="10"/>
      <c r="R30" s="10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O4">
    <cfRule type="expression" dxfId="27" priority="3">
      <formula>K$4&lt;&gt;""</formula>
    </cfRule>
  </conditionalFormatting>
  <conditionalFormatting sqref="B23:H28">
    <cfRule type="expression" dxfId="26" priority="2">
      <formula>VLOOKUP(DATE(2020,8,B23),feriados,2)&lt;&gt;0</formula>
    </cfRule>
  </conditionalFormatting>
  <conditionalFormatting sqref="K2:AO3">
    <cfRule type="expression" dxfId="25" priority="1">
      <formula>K$4&lt;&gt;""</formula>
    </cfRule>
  </conditionalFormatting>
  <hyperlinks>
    <hyperlink ref="A4:I4" r:id="rId1" display="¿Tienes una consulta o comentario?"/>
    <hyperlink ref="H23" location="Ago!K2" display="Ago!K2"/>
    <hyperlink ref="B24" location="Ago!L2" display="Ago!L2"/>
    <hyperlink ref="C24" location="Ago!M2" display="Ago!M2"/>
    <hyperlink ref="D24" location="Ago!N2" display="Ago!N2"/>
    <hyperlink ref="E24" location="Ago!O2" display="Ago!O2"/>
    <hyperlink ref="F24" location="Ago!P2" display="Ago!P2"/>
    <hyperlink ref="G24" location="Ago!Q2" display="Ago!Q2"/>
    <hyperlink ref="H24" location="Ago!R2" display="Ago!R2"/>
    <hyperlink ref="B25" location="Ago!S2" display="Ago!S2"/>
    <hyperlink ref="C25" location="Ago!T2" display="Ago!T2"/>
    <hyperlink ref="D25" location="Ago!U2" display="Ago!U2"/>
    <hyperlink ref="E25" location="Ago!V2" display="Ago!V2"/>
    <hyperlink ref="F25" location="Ago!W2" display="Ago!W2"/>
    <hyperlink ref="G25" location="Ago!X2" display="Ago!X2"/>
    <hyperlink ref="H25" location="Ago!Y2" display="Ago!Y2"/>
    <hyperlink ref="B26" location="Ago!Z2" display="Ago!Z2"/>
    <hyperlink ref="C26" location="Ago!AA2" display="Ago!AA2"/>
    <hyperlink ref="D26" location="Ago!AB2" display="Ago!AB2"/>
    <hyperlink ref="E26" location="Ago!AC2" display="Ago!AC2"/>
    <hyperlink ref="F26" location="Ago!AD2" display="Ago!AD2"/>
    <hyperlink ref="G26" location="Ago!AE2" display="Ago!AE2"/>
    <hyperlink ref="H26" location="Ago!AF2" display="Ago!AF2"/>
    <hyperlink ref="B27" location="Ago!AG2" display="Ago!AG2"/>
    <hyperlink ref="C27" location="Ago!AH2" display="Ago!AH2"/>
    <hyperlink ref="D27" location="Ago!AI2" display="Ago!AI2"/>
    <hyperlink ref="E27" location="Ago!AJ2" display="Ago!AJ2"/>
    <hyperlink ref="F27" location="Ago!AK2" display="Ago!AK2"/>
    <hyperlink ref="G27" location="Ago!AL2" display="Ago!AL2"/>
    <hyperlink ref="H27" location="Ago!AM2" display="Ago!AM2"/>
    <hyperlink ref="B28" location="Ago!AN2" display="Ago!AN2"/>
    <hyperlink ref="C28" location="Ago!AO2" display="Ago!AO2"/>
    <hyperlink ref="A4:J4" r:id="rId2" display="¿Tienes una consulta o comentario?"/>
  </hyperlinks>
  <pageMargins left="0.7" right="0.7" top="0.75" bottom="0.75" header="0.3" footer="0.3"/>
  <pageSetup paperSize="9" orientation="portrait" horizontalDpi="0" verticalDpi="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N53"/>
  <sheetViews>
    <sheetView showGridLines="0" workbookViewId="0">
      <pane xSplit="10" ySplit="4" topLeftCell="K21" activePane="bottomRight" state="frozen"/>
      <selection sqref="A1:J1"/>
      <selection pane="topRight" sqref="A1:J1"/>
      <selection pane="bottomLeft" sqref="A1:J1"/>
      <selection pane="bottomRight" activeCell="J21" sqref="J21"/>
    </sheetView>
  </sheetViews>
  <sheetFormatPr baseColWidth="10" defaultRowHeight="15" x14ac:dyDescent="0.25"/>
  <cols>
    <col min="1" max="1" width="2.7109375" customWidth="1"/>
    <col min="2" max="8" width="4.7109375" customWidth="1"/>
    <col min="9" max="9" width="1.7109375" customWidth="1"/>
    <col min="10" max="10" width="18.7109375" customWidth="1"/>
    <col min="11" max="40" width="35.7109375" customWidth="1"/>
    <col min="44" max="44" width="11.42578125" customWidth="1"/>
  </cols>
  <sheetData>
    <row r="1" spans="1:40" ht="18.75" x14ac:dyDescent="0.3">
      <c r="A1" s="89" t="s">
        <v>80</v>
      </c>
      <c r="B1" s="90"/>
      <c r="C1" s="90"/>
      <c r="D1" s="90"/>
      <c r="E1" s="90"/>
      <c r="F1" s="90"/>
      <c r="G1" s="90"/>
      <c r="H1" s="90"/>
      <c r="I1" s="90"/>
      <c r="J1" s="91"/>
      <c r="K1" s="38">
        <v>44075</v>
      </c>
      <c r="L1" s="38">
        <v>44076</v>
      </c>
      <c r="M1" s="38">
        <v>44077</v>
      </c>
      <c r="N1" s="38">
        <v>44078</v>
      </c>
      <c r="O1" s="38">
        <v>44079</v>
      </c>
      <c r="P1" s="38">
        <v>44080</v>
      </c>
      <c r="Q1" s="38">
        <v>44081</v>
      </c>
      <c r="R1" s="38">
        <v>44082</v>
      </c>
      <c r="S1" s="38">
        <v>44083</v>
      </c>
      <c r="T1" s="38">
        <v>44084</v>
      </c>
      <c r="U1" s="38">
        <v>44085</v>
      </c>
      <c r="V1" s="38">
        <v>44086</v>
      </c>
      <c r="W1" s="38">
        <v>44087</v>
      </c>
      <c r="X1" s="38">
        <v>44088</v>
      </c>
      <c r="Y1" s="38">
        <v>44089</v>
      </c>
      <c r="Z1" s="38">
        <v>44090</v>
      </c>
      <c r="AA1" s="38">
        <v>44091</v>
      </c>
      <c r="AB1" s="38">
        <v>44092</v>
      </c>
      <c r="AC1" s="38">
        <v>44093</v>
      </c>
      <c r="AD1" s="38">
        <v>44094</v>
      </c>
      <c r="AE1" s="38">
        <v>44095</v>
      </c>
      <c r="AF1" s="38">
        <v>44096</v>
      </c>
      <c r="AG1" s="38">
        <v>44097</v>
      </c>
      <c r="AH1" s="38">
        <v>44098</v>
      </c>
      <c r="AI1" s="38">
        <v>44099</v>
      </c>
      <c r="AJ1" s="38">
        <v>44100</v>
      </c>
      <c r="AK1" s="38">
        <v>44101</v>
      </c>
      <c r="AL1" s="38">
        <v>44102</v>
      </c>
      <c r="AM1" s="38">
        <v>44103</v>
      </c>
      <c r="AN1" s="38">
        <v>44104</v>
      </c>
    </row>
    <row r="2" spans="1:40" ht="36" customHeight="1" x14ac:dyDescent="0.4">
      <c r="A2" s="92" t="s">
        <v>46</v>
      </c>
      <c r="B2" s="93"/>
      <c r="C2" s="93"/>
      <c r="D2" s="96" t="s">
        <v>14</v>
      </c>
      <c r="E2" s="96"/>
      <c r="F2" s="96"/>
      <c r="G2" s="96"/>
      <c r="H2" s="96"/>
      <c r="I2" s="96"/>
      <c r="J2" s="97"/>
      <c r="K2" s="39" t="s">
        <v>424</v>
      </c>
      <c r="L2" s="39" t="s">
        <v>425</v>
      </c>
      <c r="M2" s="39" t="s">
        <v>426</v>
      </c>
      <c r="N2" s="39" t="s">
        <v>427</v>
      </c>
      <c r="O2" s="39" t="s">
        <v>428</v>
      </c>
      <c r="P2" s="41" t="s">
        <v>429</v>
      </c>
      <c r="Q2" s="39" t="s">
        <v>430</v>
      </c>
      <c r="R2" s="39" t="s">
        <v>431</v>
      </c>
      <c r="S2" s="39" t="s">
        <v>432</v>
      </c>
      <c r="T2" s="39" t="s">
        <v>433</v>
      </c>
      <c r="U2" s="39" t="s">
        <v>434</v>
      </c>
      <c r="V2" s="39" t="s">
        <v>435</v>
      </c>
      <c r="W2" s="41" t="s">
        <v>436</v>
      </c>
      <c r="X2" s="39" t="s">
        <v>437</v>
      </c>
      <c r="Y2" s="39" t="s">
        <v>438</v>
      </c>
      <c r="Z2" s="39" t="s">
        <v>439</v>
      </c>
      <c r="AA2" s="39" t="s">
        <v>440</v>
      </c>
      <c r="AB2" s="39" t="s">
        <v>441</v>
      </c>
      <c r="AC2" s="39" t="s">
        <v>442</v>
      </c>
      <c r="AD2" s="41" t="s">
        <v>443</v>
      </c>
      <c r="AE2" s="39" t="s">
        <v>444</v>
      </c>
      <c r="AF2" s="39" t="s">
        <v>445</v>
      </c>
      <c r="AG2" s="39" t="s">
        <v>446</v>
      </c>
      <c r="AH2" s="39" t="s">
        <v>447</v>
      </c>
      <c r="AI2" s="39" t="s">
        <v>448</v>
      </c>
      <c r="AJ2" s="39" t="s">
        <v>449</v>
      </c>
      <c r="AK2" s="41" t="s">
        <v>450</v>
      </c>
      <c r="AL2" s="39" t="s">
        <v>451</v>
      </c>
      <c r="AM2" s="39" t="s">
        <v>452</v>
      </c>
      <c r="AN2" s="39" t="s">
        <v>453</v>
      </c>
    </row>
    <row r="3" spans="1:40" ht="15" customHeight="1" x14ac:dyDescent="0.25">
      <c r="A3" s="94"/>
      <c r="B3" s="95"/>
      <c r="C3" s="95"/>
      <c r="D3" s="98"/>
      <c r="E3" s="98"/>
      <c r="F3" s="98"/>
      <c r="G3" s="98"/>
      <c r="H3" s="98"/>
      <c r="I3" s="98"/>
      <c r="J3" s="99"/>
      <c r="K3" s="40" t="s">
        <v>454</v>
      </c>
      <c r="L3" s="40" t="s">
        <v>455</v>
      </c>
      <c r="M3" s="40" t="s">
        <v>456</v>
      </c>
      <c r="N3" s="40" t="s">
        <v>457</v>
      </c>
      <c r="O3" s="40" t="s">
        <v>458</v>
      </c>
      <c r="P3" s="40" t="s">
        <v>459</v>
      </c>
      <c r="Q3" s="40" t="s">
        <v>460</v>
      </c>
      <c r="R3" s="40" t="s">
        <v>461</v>
      </c>
      <c r="S3" s="40" t="s">
        <v>462</v>
      </c>
      <c r="T3" s="40" t="s">
        <v>463</v>
      </c>
      <c r="U3" s="40" t="s">
        <v>464</v>
      </c>
      <c r="V3" s="40" t="s">
        <v>465</v>
      </c>
      <c r="W3" s="40" t="s">
        <v>466</v>
      </c>
      <c r="X3" s="40" t="s">
        <v>467</v>
      </c>
      <c r="Y3" s="40" t="s">
        <v>468</v>
      </c>
      <c r="Z3" s="40" t="s">
        <v>469</v>
      </c>
      <c r="AA3" s="40" t="s">
        <v>470</v>
      </c>
      <c r="AB3" s="40" t="s">
        <v>471</v>
      </c>
      <c r="AC3" s="40" t="s">
        <v>472</v>
      </c>
      <c r="AD3" s="40" t="s">
        <v>473</v>
      </c>
      <c r="AE3" s="40" t="s">
        <v>474</v>
      </c>
      <c r="AF3" s="40" t="s">
        <v>475</v>
      </c>
      <c r="AG3" s="40" t="s">
        <v>476</v>
      </c>
      <c r="AH3" s="40" t="s">
        <v>477</v>
      </c>
      <c r="AI3" s="40" t="s">
        <v>478</v>
      </c>
      <c r="AJ3" s="40" t="s">
        <v>479</v>
      </c>
      <c r="AK3" s="40" t="s">
        <v>480</v>
      </c>
      <c r="AL3" s="40" t="s">
        <v>481</v>
      </c>
      <c r="AM3" s="40" t="s">
        <v>482</v>
      </c>
      <c r="AN3" s="40" t="s">
        <v>483</v>
      </c>
    </row>
    <row r="4" spans="1:40" ht="14.25" customHeight="1" x14ac:dyDescent="0.25">
      <c r="A4" s="103" t="s">
        <v>36</v>
      </c>
      <c r="B4" s="103"/>
      <c r="C4" s="103"/>
      <c r="D4" s="103"/>
      <c r="E4" s="103"/>
      <c r="F4" s="103"/>
      <c r="G4" s="103"/>
      <c r="H4" s="103"/>
      <c r="I4" s="103"/>
      <c r="J4" s="104"/>
      <c r="K4" s="33" t="str">
        <f t="shared" ref="K4:AN4" si="0">IF(VLOOKUP(K1,feriados,2)=0,"",VLOOKUP(K1,feriados,2))</f>
        <v/>
      </c>
      <c r="L4" s="33" t="str">
        <f t="shared" si="0"/>
        <v/>
      </c>
      <c r="M4" s="33" t="str">
        <f t="shared" si="0"/>
        <v/>
      </c>
      <c r="N4" s="33" t="str">
        <f t="shared" si="0"/>
        <v/>
      </c>
      <c r="O4" s="33" t="str">
        <f t="shared" si="0"/>
        <v/>
      </c>
      <c r="P4" s="33" t="str">
        <f t="shared" si="0"/>
        <v/>
      </c>
      <c r="Q4" s="33" t="str">
        <f t="shared" si="0"/>
        <v/>
      </c>
      <c r="R4" s="33" t="str">
        <f t="shared" si="0"/>
        <v/>
      </c>
      <c r="S4" s="33" t="str">
        <f t="shared" si="0"/>
        <v/>
      </c>
      <c r="T4" s="33" t="str">
        <f t="shared" si="0"/>
        <v/>
      </c>
      <c r="U4" s="33" t="str">
        <f t="shared" si="0"/>
        <v/>
      </c>
      <c r="V4" s="33" t="str">
        <f t="shared" si="0"/>
        <v/>
      </c>
      <c r="W4" s="33" t="str">
        <f t="shared" si="0"/>
        <v/>
      </c>
      <c r="X4" s="33" t="str">
        <f t="shared" si="0"/>
        <v/>
      </c>
      <c r="Y4" s="33" t="str">
        <f t="shared" si="0"/>
        <v/>
      </c>
      <c r="Z4" s="33" t="str">
        <f t="shared" si="0"/>
        <v/>
      </c>
      <c r="AA4" s="33" t="str">
        <f t="shared" si="0"/>
        <v/>
      </c>
      <c r="AB4" s="33" t="str">
        <f t="shared" si="0"/>
        <v/>
      </c>
      <c r="AC4" s="33" t="str">
        <f t="shared" si="0"/>
        <v/>
      </c>
      <c r="AD4" s="33" t="str">
        <f t="shared" si="0"/>
        <v/>
      </c>
      <c r="AE4" s="33" t="str">
        <f t="shared" si="0"/>
        <v/>
      </c>
      <c r="AF4" s="33" t="str">
        <f t="shared" si="0"/>
        <v/>
      </c>
      <c r="AG4" s="33" t="str">
        <f t="shared" si="0"/>
        <v/>
      </c>
      <c r="AH4" s="33" t="str">
        <f t="shared" si="0"/>
        <v/>
      </c>
      <c r="AI4" s="33" t="str">
        <f t="shared" si="0"/>
        <v/>
      </c>
      <c r="AJ4" s="33" t="str">
        <f t="shared" si="0"/>
        <v/>
      </c>
      <c r="AK4" s="33" t="str">
        <f t="shared" si="0"/>
        <v/>
      </c>
      <c r="AL4" s="33" t="str">
        <f t="shared" si="0"/>
        <v/>
      </c>
      <c r="AM4" s="33" t="str">
        <f t="shared" si="0"/>
        <v/>
      </c>
      <c r="AN4" s="33" t="str">
        <f t="shared" si="0"/>
        <v/>
      </c>
    </row>
    <row r="5" spans="1:40" ht="15" hidden="1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3">
        <v>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15" hidden="1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3">
        <v>2.0833333333333332E-2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15" hidden="1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3">
        <v>4.1666666666666699E-2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15" hidden="1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">
        <v>6.25E-2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5" hidden="1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">
        <v>8.3333333333333301E-2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ht="15" hidden="1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3">
        <v>0.104166666666667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5" hidden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3">
        <v>0.125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" hidden="1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">
        <v>0.14583333333333301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" hidden="1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">
        <v>0.16666666666666699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">
        <v>0.1875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">
        <v>0.20833333333333301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">
        <v>0.22916666666666699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">
        <v>0.25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1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">
        <v>0.27083333333333298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5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">
        <v>0.29166666666666702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">
        <v>0.3125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14.7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" t="s">
        <v>611</v>
      </c>
      <c r="K21" s="83" t="s">
        <v>623</v>
      </c>
      <c r="L21" s="83" t="s">
        <v>623</v>
      </c>
      <c r="M21" s="83" t="s">
        <v>623</v>
      </c>
      <c r="N21" s="83" t="s">
        <v>623</v>
      </c>
      <c r="O21" s="83"/>
      <c r="P21" s="1"/>
      <c r="Q21" s="1"/>
      <c r="R21" s="1"/>
      <c r="S21" s="1"/>
      <c r="T21" s="1"/>
      <c r="U21" s="77" t="s">
        <v>616</v>
      </c>
      <c r="V21" s="1"/>
      <c r="W21" s="1"/>
      <c r="X21" s="1"/>
      <c r="Y21" s="10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24" customHeight="1" x14ac:dyDescent="0.25">
      <c r="A22" s="20"/>
      <c r="B22" s="19" t="s">
        <v>0</v>
      </c>
      <c r="C22" s="19" t="s">
        <v>1</v>
      </c>
      <c r="D22" s="19" t="s">
        <v>2</v>
      </c>
      <c r="E22" s="19" t="s">
        <v>2</v>
      </c>
      <c r="F22" s="19" t="s">
        <v>3</v>
      </c>
      <c r="G22" s="19" t="s">
        <v>4</v>
      </c>
      <c r="H22" s="19" t="s">
        <v>5</v>
      </c>
      <c r="I22" s="20"/>
      <c r="J22" s="3" t="s">
        <v>608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0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24" customHeight="1" x14ac:dyDescent="0.25">
      <c r="A23" s="20"/>
      <c r="B23" s="34"/>
      <c r="C23" s="62"/>
      <c r="D23" s="61">
        <v>1</v>
      </c>
      <c r="E23" s="61">
        <v>2</v>
      </c>
      <c r="F23" s="61">
        <v>3</v>
      </c>
      <c r="G23" s="61">
        <v>4</v>
      </c>
      <c r="H23" s="61">
        <v>5</v>
      </c>
      <c r="I23" s="20"/>
      <c r="J23" s="3" t="s">
        <v>609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0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24" customHeight="1" x14ac:dyDescent="0.25">
      <c r="A24" s="20"/>
      <c r="B24" s="34">
        <v>6</v>
      </c>
      <c r="C24" s="62">
        <v>7</v>
      </c>
      <c r="D24" s="61">
        <v>8</v>
      </c>
      <c r="E24" s="61">
        <v>9</v>
      </c>
      <c r="F24" s="61">
        <v>10</v>
      </c>
      <c r="G24" s="61">
        <v>11</v>
      </c>
      <c r="H24" s="61">
        <v>12</v>
      </c>
      <c r="I24" s="20"/>
      <c r="J24" s="3" t="s">
        <v>610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0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5">
      <c r="A25" s="20"/>
      <c r="B25" s="34">
        <v>13</v>
      </c>
      <c r="C25" s="62">
        <v>14</v>
      </c>
      <c r="D25" s="61">
        <v>15</v>
      </c>
      <c r="E25" s="61">
        <v>16</v>
      </c>
      <c r="F25" s="61">
        <v>17</v>
      </c>
      <c r="G25" s="61">
        <v>18</v>
      </c>
      <c r="H25" s="61">
        <v>19</v>
      </c>
      <c r="I25" s="20"/>
      <c r="J25" s="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x14ac:dyDescent="0.25">
      <c r="A26" s="20"/>
      <c r="B26" s="34">
        <v>20</v>
      </c>
      <c r="C26" s="62">
        <v>21</v>
      </c>
      <c r="D26" s="61">
        <v>22</v>
      </c>
      <c r="E26" s="61">
        <v>23</v>
      </c>
      <c r="F26" s="61">
        <v>24</v>
      </c>
      <c r="G26" s="61">
        <v>25</v>
      </c>
      <c r="H26" s="61">
        <v>26</v>
      </c>
      <c r="I26" s="20"/>
      <c r="J26" s="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x14ac:dyDescent="0.25">
      <c r="A27" s="20"/>
      <c r="B27" s="34">
        <v>27</v>
      </c>
      <c r="C27" s="62">
        <v>28</v>
      </c>
      <c r="D27" s="61">
        <v>29</v>
      </c>
      <c r="E27" s="61">
        <v>30</v>
      </c>
      <c r="F27" s="61"/>
      <c r="G27" s="61"/>
      <c r="H27" s="61"/>
      <c r="I27" s="20"/>
      <c r="J27" s="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x14ac:dyDescent="0.25">
      <c r="A28" s="20"/>
      <c r="B28" s="34"/>
      <c r="C28" s="62"/>
      <c r="D28" s="61"/>
      <c r="E28" s="61"/>
      <c r="F28" s="61"/>
      <c r="G28" s="61"/>
      <c r="H28" s="61"/>
      <c r="I28" s="20"/>
      <c r="J28" s="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x14ac:dyDescent="0.25">
      <c r="A29" s="20"/>
      <c r="B29" s="21"/>
      <c r="C29" s="20"/>
      <c r="D29" s="20"/>
      <c r="E29" s="20"/>
      <c r="F29" s="20"/>
      <c r="G29" s="20"/>
      <c r="H29" s="20"/>
      <c r="I29" s="20"/>
      <c r="J29" s="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x14ac:dyDescent="0.25">
      <c r="A30" s="20"/>
      <c r="B30" s="105" t="s">
        <v>71</v>
      </c>
      <c r="C30" s="106"/>
      <c r="D30" s="106"/>
      <c r="E30" s="106"/>
      <c r="F30" s="106"/>
      <c r="G30" s="106"/>
      <c r="H30" s="107"/>
      <c r="I30" s="20"/>
      <c r="J30" s="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40" x14ac:dyDescent="0.25">
      <c r="A31" s="20"/>
      <c r="B31" s="100"/>
      <c r="C31" s="101"/>
      <c r="D31" s="101"/>
      <c r="E31" s="101"/>
      <c r="F31" s="101"/>
      <c r="G31" s="101"/>
      <c r="H31" s="102"/>
      <c r="I31" s="20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20"/>
      <c r="B32" s="100"/>
      <c r="C32" s="101"/>
      <c r="D32" s="101"/>
      <c r="E32" s="101"/>
      <c r="F32" s="101"/>
      <c r="G32" s="101"/>
      <c r="H32" s="102"/>
      <c r="I32" s="2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20"/>
      <c r="B33" s="100"/>
      <c r="C33" s="101"/>
      <c r="D33" s="101"/>
      <c r="E33" s="101"/>
      <c r="F33" s="101"/>
      <c r="G33" s="101"/>
      <c r="H33" s="102"/>
      <c r="I33" s="20"/>
      <c r="J33" s="3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20"/>
      <c r="B34" s="100"/>
      <c r="C34" s="101"/>
      <c r="D34" s="101"/>
      <c r="E34" s="101"/>
      <c r="F34" s="101"/>
      <c r="G34" s="101"/>
      <c r="H34" s="102"/>
      <c r="I34" s="20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20"/>
      <c r="B35" s="100"/>
      <c r="C35" s="101"/>
      <c r="D35" s="101"/>
      <c r="E35" s="101"/>
      <c r="F35" s="101"/>
      <c r="G35" s="101"/>
      <c r="H35" s="102"/>
      <c r="I35" s="20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5">
      <c r="A36" s="20"/>
      <c r="B36" s="100"/>
      <c r="C36" s="101"/>
      <c r="D36" s="101"/>
      <c r="E36" s="101"/>
      <c r="F36" s="101"/>
      <c r="G36" s="101"/>
      <c r="H36" s="102"/>
      <c r="I36" s="20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20"/>
      <c r="B37" s="100"/>
      <c r="C37" s="101"/>
      <c r="D37" s="101"/>
      <c r="E37" s="101"/>
      <c r="F37" s="101"/>
      <c r="G37" s="101"/>
      <c r="H37" s="102"/>
      <c r="I37" s="20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20"/>
      <c r="B38" s="100"/>
      <c r="C38" s="101"/>
      <c r="D38" s="101"/>
      <c r="E38" s="101"/>
      <c r="F38" s="101"/>
      <c r="G38" s="101"/>
      <c r="H38" s="102"/>
      <c r="I38" s="20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20"/>
      <c r="B39" s="100"/>
      <c r="C39" s="101"/>
      <c r="D39" s="101"/>
      <c r="E39" s="101"/>
      <c r="F39" s="101"/>
      <c r="G39" s="101"/>
      <c r="H39" s="102"/>
      <c r="I39" s="20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20"/>
      <c r="B40" s="100"/>
      <c r="C40" s="101"/>
      <c r="D40" s="101"/>
      <c r="E40" s="101"/>
      <c r="F40" s="101"/>
      <c r="G40" s="101"/>
      <c r="H40" s="102"/>
      <c r="I40" s="20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20"/>
      <c r="B41" s="100"/>
      <c r="C41" s="101"/>
      <c r="D41" s="101"/>
      <c r="E41" s="101"/>
      <c r="F41" s="101"/>
      <c r="G41" s="101"/>
      <c r="H41" s="102"/>
      <c r="I41" s="20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20"/>
      <c r="B42" s="100"/>
      <c r="C42" s="101"/>
      <c r="D42" s="101"/>
      <c r="E42" s="101"/>
      <c r="F42" s="101"/>
      <c r="G42" s="101"/>
      <c r="H42" s="102"/>
      <c r="I42" s="20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20"/>
      <c r="B43" s="100"/>
      <c r="C43" s="101"/>
      <c r="D43" s="101"/>
      <c r="E43" s="101"/>
      <c r="F43" s="101"/>
      <c r="G43" s="101"/>
      <c r="H43" s="102"/>
      <c r="I43" s="20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20"/>
      <c r="B44" s="100"/>
      <c r="C44" s="101"/>
      <c r="D44" s="101"/>
      <c r="E44" s="101"/>
      <c r="F44" s="101"/>
      <c r="G44" s="101"/>
      <c r="H44" s="102"/>
      <c r="I44" s="20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20"/>
      <c r="B45" s="100"/>
      <c r="C45" s="101"/>
      <c r="D45" s="101"/>
      <c r="E45" s="101"/>
      <c r="F45" s="101"/>
      <c r="G45" s="101"/>
      <c r="H45" s="102"/>
      <c r="I45" s="20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20"/>
      <c r="B46" s="100"/>
      <c r="C46" s="101"/>
      <c r="D46" s="101"/>
      <c r="E46" s="101"/>
      <c r="F46" s="101"/>
      <c r="G46" s="101"/>
      <c r="H46" s="102"/>
      <c r="I46" s="20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20"/>
      <c r="B47" s="100"/>
      <c r="C47" s="101"/>
      <c r="D47" s="101"/>
      <c r="E47" s="101"/>
      <c r="F47" s="101"/>
      <c r="G47" s="101"/>
      <c r="H47" s="102"/>
      <c r="I47" s="20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20"/>
      <c r="B48" s="100"/>
      <c r="C48" s="101"/>
      <c r="D48" s="101"/>
      <c r="E48" s="101"/>
      <c r="F48" s="101"/>
      <c r="G48" s="101"/>
      <c r="H48" s="102"/>
      <c r="I48" s="20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20"/>
      <c r="B49" s="100"/>
      <c r="C49" s="101"/>
      <c r="D49" s="101"/>
      <c r="E49" s="101"/>
      <c r="F49" s="101"/>
      <c r="G49" s="101"/>
      <c r="H49" s="102"/>
      <c r="I49" s="20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20"/>
      <c r="B50" s="100"/>
      <c r="C50" s="101"/>
      <c r="D50" s="101"/>
      <c r="E50" s="101"/>
      <c r="F50" s="101"/>
      <c r="G50" s="101"/>
      <c r="H50" s="102"/>
      <c r="I50" s="20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20"/>
      <c r="B51" s="100"/>
      <c r="C51" s="101"/>
      <c r="D51" s="101"/>
      <c r="E51" s="101"/>
      <c r="F51" s="101"/>
      <c r="G51" s="101"/>
      <c r="H51" s="102"/>
      <c r="I51" s="20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20"/>
      <c r="B52" s="21"/>
      <c r="C52" s="20"/>
      <c r="D52" s="20"/>
      <c r="E52" s="20"/>
      <c r="F52" s="20"/>
      <c r="G52" s="20"/>
      <c r="H52" s="20"/>
      <c r="I52" s="20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26">
    <mergeCell ref="B51:H51"/>
    <mergeCell ref="B45:H45"/>
    <mergeCell ref="B46:H46"/>
    <mergeCell ref="B47:H47"/>
    <mergeCell ref="B48:H48"/>
    <mergeCell ref="B49:H49"/>
    <mergeCell ref="B50:H50"/>
    <mergeCell ref="B44:H44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A1:J1"/>
    <mergeCell ref="A2:C3"/>
    <mergeCell ref="B32:H32"/>
    <mergeCell ref="D2:J3"/>
    <mergeCell ref="B30:H30"/>
    <mergeCell ref="B31:H31"/>
    <mergeCell ref="A4:J4"/>
  </mergeCells>
  <conditionalFormatting sqref="K4:AN4">
    <cfRule type="expression" dxfId="24" priority="3">
      <formula>K$4&lt;&gt;""</formula>
    </cfRule>
  </conditionalFormatting>
  <conditionalFormatting sqref="B23:H28">
    <cfRule type="expression" dxfId="23" priority="2">
      <formula>VLOOKUP(DATE(2020,9,B23),feriados,2)&lt;&gt;0</formula>
    </cfRule>
  </conditionalFormatting>
  <conditionalFormatting sqref="K2:AN3">
    <cfRule type="expression" dxfId="22" priority="1">
      <formula>K$4&lt;&gt;""</formula>
    </cfRule>
  </conditionalFormatting>
  <hyperlinks>
    <hyperlink ref="A4:I4" r:id="rId1" display="¿Tienes una consulta o comentario?"/>
    <hyperlink ref="D23" location="Sep!K2" display="Sep!K2"/>
    <hyperlink ref="E23" location="Sep!L2" display="Sep!L2"/>
    <hyperlink ref="F23" location="Sep!M2" display="Sep!M2"/>
    <hyperlink ref="G23" location="Sep!N2" display="Sep!N2"/>
    <hyperlink ref="H23" location="Sep!O2" display="Sep!O2"/>
    <hyperlink ref="B24" location="Sep!P2" display="Sep!P2"/>
    <hyperlink ref="C24" location="Sep!Q2" display="Sep!Q2"/>
    <hyperlink ref="D24" location="Sep!R2" display="Sep!R2"/>
    <hyperlink ref="E24" location="Sep!S2" display="Sep!S2"/>
    <hyperlink ref="F24" location="Sep!T2" display="Sep!T2"/>
    <hyperlink ref="G24" location="Sep!U2" display="Sep!U2"/>
    <hyperlink ref="H24" location="Sep!V2" display="Sep!V2"/>
    <hyperlink ref="B25" location="Sep!W2" display="Sep!W2"/>
    <hyperlink ref="C25" location="Sep!X2" display="Sep!X2"/>
    <hyperlink ref="D25" location="Sep!Y2" display="Sep!Y2"/>
    <hyperlink ref="E25" location="Sep!Z2" display="Sep!Z2"/>
    <hyperlink ref="F25" location="Sep!AA2" display="Sep!AA2"/>
    <hyperlink ref="G25" location="Sep!AB2" display="Sep!AB2"/>
    <hyperlink ref="H25" location="Sep!AC2" display="Sep!AC2"/>
    <hyperlink ref="B26" location="Sep!AD2" display="Sep!AD2"/>
    <hyperlink ref="C26" location="Sep!AE2" display="Sep!AE2"/>
    <hyperlink ref="D26" location="Sep!AF2" display="Sep!AF2"/>
    <hyperlink ref="E26" location="Sep!AG2" display="Sep!AG2"/>
    <hyperlink ref="F26" location="Sep!AH2" display="Sep!AH2"/>
    <hyperlink ref="G26" location="Sep!AI2" display="Sep!AI2"/>
    <hyperlink ref="H26" location="Sep!AJ2" display="Sep!AJ2"/>
    <hyperlink ref="B27" location="Sep!AK2" display="Sep!AK2"/>
    <hyperlink ref="C27" location="Sep!AL2" display="Sep!AL2"/>
    <hyperlink ref="D27" location="Sep!AM2" display="Sep!AM2"/>
    <hyperlink ref="E27" location="Sep!AN2" display="Sep!AN2"/>
    <hyperlink ref="A4:J4" r:id="rId2" display="¿Tienes una consulta o comentario?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Año</vt:lpstr>
      <vt:lpstr>Lineal</vt:lpstr>
      <vt:lpstr>Contab.</vt:lpstr>
      <vt:lpstr>Config.</vt:lpstr>
      <vt:lpstr>detalles</vt:lpstr>
      <vt:lpstr>fechas</vt:lpstr>
      <vt:lpstr>feriados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Clases Excel</dc:creator>
  <cp:lastModifiedBy>Planeacion.cdb</cp:lastModifiedBy>
  <dcterms:created xsi:type="dcterms:W3CDTF">2014-10-09T04:57:16Z</dcterms:created>
  <dcterms:modified xsi:type="dcterms:W3CDTF">2020-11-10T16:53:17Z</dcterms:modified>
</cp:coreProperties>
</file>